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rado-my.sharepoint.com/personal/ondrej_ciz_korado_cz/Documents/Číž Ondra - KORADO/xxx - Projekty/2022/39. Omezení sortimentu dle průtoku - ECLIPSE/Jazykové mutace/"/>
    </mc:Choice>
  </mc:AlternateContent>
  <xr:revisionPtr revIDLastSave="3" documentId="8_{8C037A9F-535A-41C0-9D95-1D051C83F519}" xr6:coauthVersionLast="47" xr6:coauthVersionMax="47" xr10:uidLastSave="{CA441318-AB41-435E-8266-47B5E5D135E9}"/>
  <workbookProtection workbookAlgorithmName="SHA-512" workbookHashValue="6RIwbXjClYnxB6msyUxaeYhuwiCEdRKW4BE41JUOjwRMbEKlPuMNP3Fd7Rvy6MLWx4dx2YN+QfNdyQjw2YUUfQ==" workbookSaltValue="dHacDPLL4/uZu9e6iS7ayQ==" workbookSpinCount="100000" lockStructure="1"/>
  <bookViews>
    <workbookView xWindow="-120" yWindow="-120" windowWidth="29040" windowHeight="15840" tabRatio="899" xr2:uid="{0BA105B6-6158-4C07-92DB-469ECD9B7114}"/>
  </bookViews>
  <sheets>
    <sheet name="RADIK VK + 4381 (Eclipse) - BG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7" i="6" l="1"/>
  <c r="AT47" i="6" s="1"/>
  <c r="U47" i="6"/>
  <c r="AS47" i="6" s="1"/>
  <c r="T47" i="6"/>
  <c r="AR47" i="6" s="1"/>
  <c r="S47" i="6"/>
  <c r="AQ47" i="6" s="1"/>
  <c r="R47" i="6"/>
  <c r="AP47" i="6" s="1"/>
  <c r="Q47" i="6"/>
  <c r="AO47" i="6" s="1"/>
  <c r="P47" i="6"/>
  <c r="AN47" i="6" s="1"/>
  <c r="O47" i="6"/>
  <c r="AM47" i="6" s="1"/>
  <c r="N47" i="6"/>
  <c r="AL47" i="6" s="1"/>
  <c r="M47" i="6"/>
  <c r="AK47" i="6" s="1"/>
  <c r="L47" i="6"/>
  <c r="AJ47" i="6" s="1"/>
  <c r="K47" i="6"/>
  <c r="AI47" i="6" s="1"/>
  <c r="J47" i="6"/>
  <c r="AH47" i="6" s="1"/>
  <c r="I47" i="6"/>
  <c r="AG47" i="6" s="1"/>
  <c r="H47" i="6"/>
  <c r="AF47" i="6" s="1"/>
  <c r="G47" i="6"/>
  <c r="AE47" i="6" s="1"/>
  <c r="F47" i="6"/>
  <c r="AD47" i="6" s="1"/>
  <c r="E47" i="6"/>
  <c r="AC47" i="6" s="1"/>
  <c r="D47" i="6"/>
  <c r="AB47" i="6" s="1"/>
  <c r="C47" i="6"/>
  <c r="AA47" i="6" s="1"/>
  <c r="B47" i="6"/>
  <c r="Z47" i="6" s="1"/>
  <c r="V46" i="6"/>
  <c r="AT46" i="6" s="1"/>
  <c r="U46" i="6"/>
  <c r="AS46" i="6" s="1"/>
  <c r="T46" i="6"/>
  <c r="AR46" i="6" s="1"/>
  <c r="S46" i="6"/>
  <c r="AQ46" i="6" s="1"/>
  <c r="R46" i="6"/>
  <c r="AP46" i="6" s="1"/>
  <c r="Q46" i="6"/>
  <c r="AO46" i="6" s="1"/>
  <c r="P46" i="6"/>
  <c r="AN46" i="6" s="1"/>
  <c r="O46" i="6"/>
  <c r="AM46" i="6" s="1"/>
  <c r="N46" i="6"/>
  <c r="AL46" i="6" s="1"/>
  <c r="M46" i="6"/>
  <c r="AK46" i="6" s="1"/>
  <c r="L46" i="6"/>
  <c r="AJ46" i="6" s="1"/>
  <c r="K46" i="6"/>
  <c r="AI46" i="6" s="1"/>
  <c r="J46" i="6"/>
  <c r="AH46" i="6" s="1"/>
  <c r="I46" i="6"/>
  <c r="AG46" i="6" s="1"/>
  <c r="H46" i="6"/>
  <c r="AF46" i="6" s="1"/>
  <c r="G46" i="6"/>
  <c r="AE46" i="6" s="1"/>
  <c r="F46" i="6"/>
  <c r="AD46" i="6" s="1"/>
  <c r="E46" i="6"/>
  <c r="AC46" i="6" s="1"/>
  <c r="D46" i="6"/>
  <c r="AB46" i="6" s="1"/>
  <c r="C46" i="6"/>
  <c r="AA46" i="6" s="1"/>
  <c r="B46" i="6"/>
  <c r="Z46" i="6" s="1"/>
  <c r="V45" i="6"/>
  <c r="AT45" i="6" s="1"/>
  <c r="U45" i="6"/>
  <c r="AS45" i="6" s="1"/>
  <c r="T45" i="6"/>
  <c r="AR45" i="6" s="1"/>
  <c r="S45" i="6"/>
  <c r="AQ45" i="6" s="1"/>
  <c r="R45" i="6"/>
  <c r="AP45" i="6" s="1"/>
  <c r="Q45" i="6"/>
  <c r="AO45" i="6" s="1"/>
  <c r="P45" i="6"/>
  <c r="AN45" i="6" s="1"/>
  <c r="O45" i="6"/>
  <c r="AM45" i="6" s="1"/>
  <c r="N45" i="6"/>
  <c r="AL45" i="6" s="1"/>
  <c r="M45" i="6"/>
  <c r="AK45" i="6" s="1"/>
  <c r="L45" i="6"/>
  <c r="AJ45" i="6" s="1"/>
  <c r="K45" i="6"/>
  <c r="AI45" i="6" s="1"/>
  <c r="J45" i="6"/>
  <c r="AH45" i="6" s="1"/>
  <c r="I45" i="6"/>
  <c r="AG45" i="6" s="1"/>
  <c r="H45" i="6"/>
  <c r="AF45" i="6" s="1"/>
  <c r="G45" i="6"/>
  <c r="AE45" i="6" s="1"/>
  <c r="F45" i="6"/>
  <c r="AD45" i="6" s="1"/>
  <c r="E45" i="6"/>
  <c r="AC45" i="6" s="1"/>
  <c r="D45" i="6"/>
  <c r="AB45" i="6" s="1"/>
  <c r="C45" i="6"/>
  <c r="AA45" i="6" s="1"/>
  <c r="B45" i="6"/>
  <c r="Z45" i="6" s="1"/>
  <c r="V44" i="6"/>
  <c r="AT44" i="6" s="1"/>
  <c r="U44" i="6"/>
  <c r="AS44" i="6" s="1"/>
  <c r="T44" i="6"/>
  <c r="AR44" i="6" s="1"/>
  <c r="S44" i="6"/>
  <c r="AQ44" i="6" s="1"/>
  <c r="R44" i="6"/>
  <c r="AP44" i="6" s="1"/>
  <c r="Q44" i="6"/>
  <c r="AO44" i="6" s="1"/>
  <c r="P44" i="6"/>
  <c r="AN44" i="6" s="1"/>
  <c r="O44" i="6"/>
  <c r="AM44" i="6" s="1"/>
  <c r="N44" i="6"/>
  <c r="AL44" i="6" s="1"/>
  <c r="M44" i="6"/>
  <c r="AK44" i="6" s="1"/>
  <c r="L44" i="6"/>
  <c r="AJ44" i="6" s="1"/>
  <c r="K44" i="6"/>
  <c r="AI44" i="6" s="1"/>
  <c r="J44" i="6"/>
  <c r="AH44" i="6" s="1"/>
  <c r="I44" i="6"/>
  <c r="AG44" i="6" s="1"/>
  <c r="H44" i="6"/>
  <c r="AF44" i="6" s="1"/>
  <c r="G44" i="6"/>
  <c r="AE44" i="6" s="1"/>
  <c r="F44" i="6"/>
  <c r="AD44" i="6" s="1"/>
  <c r="E44" i="6"/>
  <c r="AC44" i="6" s="1"/>
  <c r="D44" i="6"/>
  <c r="AB44" i="6" s="1"/>
  <c r="C44" i="6"/>
  <c r="AA44" i="6" s="1"/>
  <c r="B44" i="6"/>
  <c r="Z44" i="6" s="1"/>
  <c r="V43" i="6"/>
  <c r="AT43" i="6" s="1"/>
  <c r="U43" i="6"/>
  <c r="AS43" i="6" s="1"/>
  <c r="T43" i="6"/>
  <c r="AR43" i="6" s="1"/>
  <c r="S43" i="6"/>
  <c r="AQ43" i="6" s="1"/>
  <c r="R43" i="6"/>
  <c r="AP43" i="6" s="1"/>
  <c r="Q43" i="6"/>
  <c r="AO43" i="6" s="1"/>
  <c r="P43" i="6"/>
  <c r="AN43" i="6" s="1"/>
  <c r="O43" i="6"/>
  <c r="AM43" i="6" s="1"/>
  <c r="N43" i="6"/>
  <c r="AL43" i="6" s="1"/>
  <c r="M43" i="6"/>
  <c r="AK43" i="6" s="1"/>
  <c r="L43" i="6"/>
  <c r="AJ43" i="6" s="1"/>
  <c r="K43" i="6"/>
  <c r="AI43" i="6" s="1"/>
  <c r="J43" i="6"/>
  <c r="AH43" i="6" s="1"/>
  <c r="I43" i="6"/>
  <c r="AG43" i="6" s="1"/>
  <c r="H43" i="6"/>
  <c r="AF43" i="6" s="1"/>
  <c r="G43" i="6"/>
  <c r="AE43" i="6" s="1"/>
  <c r="F43" i="6"/>
  <c r="AD43" i="6" s="1"/>
  <c r="E43" i="6"/>
  <c r="AC43" i="6" s="1"/>
  <c r="D43" i="6"/>
  <c r="AB43" i="6" s="1"/>
  <c r="C43" i="6"/>
  <c r="AA43" i="6" s="1"/>
  <c r="B43" i="6"/>
  <c r="Z43" i="6" s="1"/>
  <c r="V42" i="6"/>
  <c r="AT42" i="6" s="1"/>
  <c r="U42" i="6"/>
  <c r="AS42" i="6" s="1"/>
  <c r="T42" i="6"/>
  <c r="AR42" i="6" s="1"/>
  <c r="S42" i="6"/>
  <c r="AQ42" i="6" s="1"/>
  <c r="R42" i="6"/>
  <c r="AP42" i="6" s="1"/>
  <c r="Q42" i="6"/>
  <c r="AO42" i="6" s="1"/>
  <c r="P42" i="6"/>
  <c r="AN42" i="6" s="1"/>
  <c r="O42" i="6"/>
  <c r="AM42" i="6" s="1"/>
  <c r="N42" i="6"/>
  <c r="AL42" i="6" s="1"/>
  <c r="M42" i="6"/>
  <c r="AK42" i="6" s="1"/>
  <c r="L42" i="6"/>
  <c r="AJ42" i="6" s="1"/>
  <c r="K42" i="6"/>
  <c r="AI42" i="6" s="1"/>
  <c r="J42" i="6"/>
  <c r="AH42" i="6" s="1"/>
  <c r="I42" i="6"/>
  <c r="AG42" i="6" s="1"/>
  <c r="H42" i="6"/>
  <c r="AF42" i="6" s="1"/>
  <c r="G42" i="6"/>
  <c r="AE42" i="6" s="1"/>
  <c r="F42" i="6"/>
  <c r="AD42" i="6" s="1"/>
  <c r="E42" i="6"/>
  <c r="AC42" i="6" s="1"/>
  <c r="D42" i="6"/>
  <c r="AB42" i="6" s="1"/>
  <c r="C42" i="6"/>
  <c r="AA42" i="6" s="1"/>
  <c r="B42" i="6"/>
  <c r="Z42" i="6" s="1"/>
  <c r="V41" i="6"/>
  <c r="AT41" i="6" s="1"/>
  <c r="U41" i="6"/>
  <c r="AS41" i="6" s="1"/>
  <c r="T41" i="6"/>
  <c r="AR41" i="6" s="1"/>
  <c r="S41" i="6"/>
  <c r="AQ41" i="6" s="1"/>
  <c r="R41" i="6"/>
  <c r="AP41" i="6" s="1"/>
  <c r="Q41" i="6"/>
  <c r="AO41" i="6" s="1"/>
  <c r="P41" i="6"/>
  <c r="AN41" i="6" s="1"/>
  <c r="O41" i="6"/>
  <c r="AM41" i="6" s="1"/>
  <c r="N41" i="6"/>
  <c r="AL41" i="6" s="1"/>
  <c r="M41" i="6"/>
  <c r="AK41" i="6" s="1"/>
  <c r="L41" i="6"/>
  <c r="AJ41" i="6" s="1"/>
  <c r="K41" i="6"/>
  <c r="AI41" i="6" s="1"/>
  <c r="J41" i="6"/>
  <c r="AH41" i="6" s="1"/>
  <c r="I41" i="6"/>
  <c r="AG41" i="6" s="1"/>
  <c r="H41" i="6"/>
  <c r="AF41" i="6" s="1"/>
  <c r="G41" i="6"/>
  <c r="AE41" i="6" s="1"/>
  <c r="F41" i="6"/>
  <c r="AD41" i="6" s="1"/>
  <c r="E41" i="6"/>
  <c r="AC41" i="6" s="1"/>
  <c r="D41" i="6"/>
  <c r="AB41" i="6" s="1"/>
  <c r="C41" i="6"/>
  <c r="AA41" i="6" s="1"/>
  <c r="B41" i="6"/>
  <c r="Z41" i="6" s="1"/>
  <c r="V40" i="6"/>
  <c r="AT40" i="6" s="1"/>
  <c r="U40" i="6"/>
  <c r="AS40" i="6" s="1"/>
  <c r="T40" i="6"/>
  <c r="AR40" i="6" s="1"/>
  <c r="S40" i="6"/>
  <c r="AQ40" i="6" s="1"/>
  <c r="R40" i="6"/>
  <c r="AP40" i="6" s="1"/>
  <c r="Q40" i="6"/>
  <c r="AO40" i="6" s="1"/>
  <c r="P40" i="6"/>
  <c r="AN40" i="6" s="1"/>
  <c r="O40" i="6"/>
  <c r="AM40" i="6" s="1"/>
  <c r="N40" i="6"/>
  <c r="AL40" i="6" s="1"/>
  <c r="M40" i="6"/>
  <c r="AK40" i="6" s="1"/>
  <c r="L40" i="6"/>
  <c r="AJ40" i="6" s="1"/>
  <c r="K40" i="6"/>
  <c r="AI40" i="6" s="1"/>
  <c r="J40" i="6"/>
  <c r="AH40" i="6" s="1"/>
  <c r="I40" i="6"/>
  <c r="AG40" i="6" s="1"/>
  <c r="H40" i="6"/>
  <c r="AF40" i="6" s="1"/>
  <c r="G40" i="6"/>
  <c r="AE40" i="6" s="1"/>
  <c r="F40" i="6"/>
  <c r="AD40" i="6" s="1"/>
  <c r="E40" i="6"/>
  <c r="AC40" i="6" s="1"/>
  <c r="D40" i="6"/>
  <c r="AB40" i="6" s="1"/>
  <c r="C40" i="6"/>
  <c r="AA40" i="6" s="1"/>
  <c r="B40" i="6"/>
  <c r="Z40" i="6" s="1"/>
  <c r="V39" i="6"/>
  <c r="AT39" i="6" s="1"/>
  <c r="U39" i="6"/>
  <c r="AS39" i="6" s="1"/>
  <c r="T39" i="6"/>
  <c r="AR39" i="6" s="1"/>
  <c r="S39" i="6"/>
  <c r="AQ39" i="6" s="1"/>
  <c r="R39" i="6"/>
  <c r="AP39" i="6" s="1"/>
  <c r="Q39" i="6"/>
  <c r="AO39" i="6" s="1"/>
  <c r="P39" i="6"/>
  <c r="AN39" i="6" s="1"/>
  <c r="O39" i="6"/>
  <c r="AM39" i="6" s="1"/>
  <c r="N39" i="6"/>
  <c r="AL39" i="6" s="1"/>
  <c r="M39" i="6"/>
  <c r="AK39" i="6" s="1"/>
  <c r="L39" i="6"/>
  <c r="AJ39" i="6" s="1"/>
  <c r="K39" i="6"/>
  <c r="AI39" i="6" s="1"/>
  <c r="J39" i="6"/>
  <c r="AH39" i="6" s="1"/>
  <c r="I39" i="6"/>
  <c r="AG39" i="6" s="1"/>
  <c r="H39" i="6"/>
  <c r="AF39" i="6" s="1"/>
  <c r="G39" i="6"/>
  <c r="AE39" i="6" s="1"/>
  <c r="F39" i="6"/>
  <c r="AD39" i="6" s="1"/>
  <c r="E39" i="6"/>
  <c r="AC39" i="6" s="1"/>
  <c r="D39" i="6"/>
  <c r="AB39" i="6" s="1"/>
  <c r="C39" i="6"/>
  <c r="AA39" i="6" s="1"/>
  <c r="B39" i="6"/>
  <c r="Z39" i="6" s="1"/>
  <c r="V38" i="6"/>
  <c r="AT38" i="6" s="1"/>
  <c r="U38" i="6"/>
  <c r="AS38" i="6" s="1"/>
  <c r="T38" i="6"/>
  <c r="AR38" i="6" s="1"/>
  <c r="S38" i="6"/>
  <c r="AQ38" i="6" s="1"/>
  <c r="R38" i="6"/>
  <c r="AP38" i="6" s="1"/>
  <c r="Q38" i="6"/>
  <c r="AO38" i="6" s="1"/>
  <c r="P38" i="6"/>
  <c r="AN38" i="6" s="1"/>
  <c r="O38" i="6"/>
  <c r="AM38" i="6" s="1"/>
  <c r="N38" i="6"/>
  <c r="AL38" i="6" s="1"/>
  <c r="M38" i="6"/>
  <c r="AK38" i="6" s="1"/>
  <c r="L38" i="6"/>
  <c r="AJ38" i="6" s="1"/>
  <c r="K38" i="6"/>
  <c r="AI38" i="6" s="1"/>
  <c r="J38" i="6"/>
  <c r="AH38" i="6" s="1"/>
  <c r="I38" i="6"/>
  <c r="AG38" i="6" s="1"/>
  <c r="H38" i="6"/>
  <c r="AF38" i="6" s="1"/>
  <c r="G38" i="6"/>
  <c r="AE38" i="6" s="1"/>
  <c r="F38" i="6"/>
  <c r="AD38" i="6" s="1"/>
  <c r="E38" i="6"/>
  <c r="AC38" i="6" s="1"/>
  <c r="D38" i="6"/>
  <c r="AB38" i="6" s="1"/>
  <c r="C38" i="6"/>
  <c r="AA38" i="6" s="1"/>
  <c r="B38" i="6"/>
  <c r="Z38" i="6" s="1"/>
  <c r="V37" i="6"/>
  <c r="AT37" i="6" s="1"/>
  <c r="U37" i="6"/>
  <c r="AS37" i="6" s="1"/>
  <c r="T37" i="6"/>
  <c r="AR37" i="6" s="1"/>
  <c r="S37" i="6"/>
  <c r="AQ37" i="6" s="1"/>
  <c r="R37" i="6"/>
  <c r="AP37" i="6" s="1"/>
  <c r="Q37" i="6"/>
  <c r="AO37" i="6" s="1"/>
  <c r="P37" i="6"/>
  <c r="AN37" i="6" s="1"/>
  <c r="O37" i="6"/>
  <c r="AM37" i="6" s="1"/>
  <c r="N37" i="6"/>
  <c r="AL37" i="6" s="1"/>
  <c r="M37" i="6"/>
  <c r="AK37" i="6" s="1"/>
  <c r="L37" i="6"/>
  <c r="AJ37" i="6" s="1"/>
  <c r="K37" i="6"/>
  <c r="AI37" i="6" s="1"/>
  <c r="J37" i="6"/>
  <c r="AH37" i="6" s="1"/>
  <c r="I37" i="6"/>
  <c r="AG37" i="6" s="1"/>
  <c r="H37" i="6"/>
  <c r="AF37" i="6" s="1"/>
  <c r="G37" i="6"/>
  <c r="AE37" i="6" s="1"/>
  <c r="F37" i="6"/>
  <c r="AD37" i="6" s="1"/>
  <c r="E37" i="6"/>
  <c r="AC37" i="6" s="1"/>
  <c r="D37" i="6"/>
  <c r="AB37" i="6" s="1"/>
  <c r="C37" i="6"/>
  <c r="AA37" i="6" s="1"/>
  <c r="B37" i="6"/>
  <c r="Z37" i="6" s="1"/>
  <c r="V36" i="6"/>
  <c r="AT36" i="6" s="1"/>
  <c r="U36" i="6"/>
  <c r="AS36" i="6" s="1"/>
  <c r="T36" i="6"/>
  <c r="AR36" i="6" s="1"/>
  <c r="S36" i="6"/>
  <c r="AQ36" i="6" s="1"/>
  <c r="R36" i="6"/>
  <c r="AP36" i="6" s="1"/>
  <c r="Q36" i="6"/>
  <c r="AO36" i="6" s="1"/>
  <c r="P36" i="6"/>
  <c r="AN36" i="6" s="1"/>
  <c r="O36" i="6"/>
  <c r="AM36" i="6" s="1"/>
  <c r="N36" i="6"/>
  <c r="AL36" i="6" s="1"/>
  <c r="M36" i="6"/>
  <c r="AK36" i="6" s="1"/>
  <c r="L36" i="6"/>
  <c r="AJ36" i="6" s="1"/>
  <c r="K36" i="6"/>
  <c r="AI36" i="6" s="1"/>
  <c r="J36" i="6"/>
  <c r="AH36" i="6" s="1"/>
  <c r="I36" i="6"/>
  <c r="AG36" i="6" s="1"/>
  <c r="H36" i="6"/>
  <c r="AF36" i="6" s="1"/>
  <c r="G36" i="6"/>
  <c r="AE36" i="6" s="1"/>
  <c r="F36" i="6"/>
  <c r="AD36" i="6" s="1"/>
  <c r="E36" i="6"/>
  <c r="AC36" i="6" s="1"/>
  <c r="D36" i="6"/>
  <c r="AB36" i="6" s="1"/>
  <c r="C36" i="6"/>
  <c r="AA36" i="6" s="1"/>
  <c r="B36" i="6"/>
  <c r="Z36" i="6" s="1"/>
  <c r="V35" i="6"/>
  <c r="AT35" i="6" s="1"/>
  <c r="U35" i="6"/>
  <c r="AS35" i="6" s="1"/>
  <c r="T35" i="6"/>
  <c r="AR35" i="6" s="1"/>
  <c r="S35" i="6"/>
  <c r="AQ35" i="6" s="1"/>
  <c r="R35" i="6"/>
  <c r="AP35" i="6" s="1"/>
  <c r="Q35" i="6"/>
  <c r="AO35" i="6" s="1"/>
  <c r="P35" i="6"/>
  <c r="AN35" i="6" s="1"/>
  <c r="O35" i="6"/>
  <c r="AM35" i="6" s="1"/>
  <c r="N35" i="6"/>
  <c r="AL35" i="6" s="1"/>
  <c r="M35" i="6"/>
  <c r="AK35" i="6" s="1"/>
  <c r="L35" i="6"/>
  <c r="AJ35" i="6" s="1"/>
  <c r="K35" i="6"/>
  <c r="AI35" i="6" s="1"/>
  <c r="J35" i="6"/>
  <c r="AH35" i="6" s="1"/>
  <c r="I35" i="6"/>
  <c r="AG35" i="6" s="1"/>
  <c r="H35" i="6"/>
  <c r="AF35" i="6" s="1"/>
  <c r="G35" i="6"/>
  <c r="AE35" i="6" s="1"/>
  <c r="F35" i="6"/>
  <c r="AD35" i="6" s="1"/>
  <c r="E35" i="6"/>
  <c r="AC35" i="6" s="1"/>
  <c r="D35" i="6"/>
  <c r="AB35" i="6" s="1"/>
  <c r="C35" i="6"/>
  <c r="AA35" i="6" s="1"/>
  <c r="B35" i="6"/>
  <c r="Z35" i="6" s="1"/>
  <c r="V34" i="6"/>
  <c r="AT34" i="6" s="1"/>
  <c r="U34" i="6"/>
  <c r="AS34" i="6" s="1"/>
  <c r="T34" i="6"/>
  <c r="AR34" i="6" s="1"/>
  <c r="S34" i="6"/>
  <c r="AQ34" i="6" s="1"/>
  <c r="R34" i="6"/>
  <c r="AP34" i="6" s="1"/>
  <c r="Q34" i="6"/>
  <c r="AO34" i="6" s="1"/>
  <c r="P34" i="6"/>
  <c r="AN34" i="6" s="1"/>
  <c r="O34" i="6"/>
  <c r="AM34" i="6" s="1"/>
  <c r="N34" i="6"/>
  <c r="AL34" i="6" s="1"/>
  <c r="M34" i="6"/>
  <c r="AK34" i="6" s="1"/>
  <c r="L34" i="6"/>
  <c r="AJ34" i="6" s="1"/>
  <c r="K34" i="6"/>
  <c r="AI34" i="6" s="1"/>
  <c r="J34" i="6"/>
  <c r="AH34" i="6" s="1"/>
  <c r="I34" i="6"/>
  <c r="AG34" i="6" s="1"/>
  <c r="H34" i="6"/>
  <c r="AF34" i="6" s="1"/>
  <c r="G34" i="6"/>
  <c r="AE34" i="6" s="1"/>
  <c r="F34" i="6"/>
  <c r="AD34" i="6" s="1"/>
  <c r="E34" i="6"/>
  <c r="AC34" i="6" s="1"/>
  <c r="D34" i="6"/>
  <c r="AB34" i="6" s="1"/>
  <c r="C34" i="6"/>
  <c r="AA34" i="6" s="1"/>
  <c r="B34" i="6"/>
  <c r="Z34" i="6" s="1"/>
  <c r="V33" i="6"/>
  <c r="AT33" i="6" s="1"/>
  <c r="U33" i="6"/>
  <c r="AS33" i="6" s="1"/>
  <c r="T33" i="6"/>
  <c r="AR33" i="6" s="1"/>
  <c r="S33" i="6"/>
  <c r="AQ33" i="6" s="1"/>
  <c r="R33" i="6"/>
  <c r="AP33" i="6" s="1"/>
  <c r="Q33" i="6"/>
  <c r="AO33" i="6" s="1"/>
  <c r="P33" i="6"/>
  <c r="AN33" i="6" s="1"/>
  <c r="O33" i="6"/>
  <c r="AM33" i="6" s="1"/>
  <c r="N33" i="6"/>
  <c r="AL33" i="6" s="1"/>
  <c r="M33" i="6"/>
  <c r="AK33" i="6" s="1"/>
  <c r="L33" i="6"/>
  <c r="AJ33" i="6" s="1"/>
  <c r="K33" i="6"/>
  <c r="AI33" i="6" s="1"/>
  <c r="J33" i="6"/>
  <c r="AH33" i="6" s="1"/>
  <c r="I33" i="6"/>
  <c r="AG33" i="6" s="1"/>
  <c r="H33" i="6"/>
  <c r="AF33" i="6" s="1"/>
  <c r="G33" i="6"/>
  <c r="AE33" i="6" s="1"/>
  <c r="F33" i="6"/>
  <c r="AD33" i="6" s="1"/>
  <c r="E33" i="6"/>
  <c r="AC33" i="6" s="1"/>
  <c r="D33" i="6"/>
  <c r="AB33" i="6" s="1"/>
  <c r="C33" i="6"/>
  <c r="AA33" i="6" s="1"/>
  <c r="B33" i="6"/>
  <c r="Z33" i="6" s="1"/>
  <c r="V32" i="6"/>
  <c r="AT32" i="6" s="1"/>
  <c r="U32" i="6"/>
  <c r="AS32" i="6" s="1"/>
  <c r="T32" i="6"/>
  <c r="AR32" i="6" s="1"/>
  <c r="S32" i="6"/>
  <c r="AQ32" i="6" s="1"/>
  <c r="R32" i="6"/>
  <c r="AP32" i="6" s="1"/>
  <c r="Q32" i="6"/>
  <c r="AO32" i="6" s="1"/>
  <c r="P32" i="6"/>
  <c r="AN32" i="6" s="1"/>
  <c r="O32" i="6"/>
  <c r="AM32" i="6" s="1"/>
  <c r="N32" i="6"/>
  <c r="AL32" i="6" s="1"/>
  <c r="M32" i="6"/>
  <c r="AK32" i="6" s="1"/>
  <c r="L32" i="6"/>
  <c r="AJ32" i="6" s="1"/>
  <c r="K32" i="6"/>
  <c r="AI32" i="6" s="1"/>
  <c r="J32" i="6"/>
  <c r="AH32" i="6" s="1"/>
  <c r="I32" i="6"/>
  <c r="AG32" i="6" s="1"/>
  <c r="H32" i="6"/>
  <c r="AF32" i="6" s="1"/>
  <c r="G32" i="6"/>
  <c r="AE32" i="6" s="1"/>
  <c r="F32" i="6"/>
  <c r="AD32" i="6" s="1"/>
  <c r="E32" i="6"/>
  <c r="AC32" i="6" s="1"/>
  <c r="D32" i="6"/>
  <c r="AB32" i="6" s="1"/>
  <c r="C32" i="6"/>
  <c r="AA32" i="6" s="1"/>
  <c r="B32" i="6"/>
  <c r="Z32" i="6" s="1"/>
  <c r="V27" i="6"/>
  <c r="AT27" i="6" s="1"/>
  <c r="U27" i="6"/>
  <c r="AS27" i="6" s="1"/>
  <c r="T27" i="6"/>
  <c r="AR27" i="6" s="1"/>
  <c r="S27" i="6"/>
  <c r="AQ27" i="6" s="1"/>
  <c r="R27" i="6"/>
  <c r="AP27" i="6" s="1"/>
  <c r="Q27" i="6"/>
  <c r="AO27" i="6" s="1"/>
  <c r="P27" i="6"/>
  <c r="AN27" i="6" s="1"/>
  <c r="O27" i="6"/>
  <c r="AM27" i="6" s="1"/>
  <c r="N27" i="6"/>
  <c r="AL27" i="6" s="1"/>
  <c r="M27" i="6"/>
  <c r="AK27" i="6" s="1"/>
  <c r="L27" i="6"/>
  <c r="AJ27" i="6" s="1"/>
  <c r="K27" i="6"/>
  <c r="AI27" i="6" s="1"/>
  <c r="J27" i="6"/>
  <c r="AH27" i="6" s="1"/>
  <c r="I27" i="6"/>
  <c r="AG27" i="6" s="1"/>
  <c r="H27" i="6"/>
  <c r="AF27" i="6" s="1"/>
  <c r="G27" i="6"/>
  <c r="AE27" i="6" s="1"/>
  <c r="F27" i="6"/>
  <c r="AD27" i="6" s="1"/>
  <c r="E27" i="6"/>
  <c r="AC27" i="6" s="1"/>
  <c r="D27" i="6"/>
  <c r="AB27" i="6" s="1"/>
  <c r="C27" i="6"/>
  <c r="AA27" i="6" s="1"/>
  <c r="B27" i="6"/>
  <c r="Z27" i="6" s="1"/>
  <c r="V26" i="6"/>
  <c r="AT26" i="6" s="1"/>
  <c r="U26" i="6"/>
  <c r="AS26" i="6" s="1"/>
  <c r="T26" i="6"/>
  <c r="AR26" i="6" s="1"/>
  <c r="S26" i="6"/>
  <c r="AQ26" i="6" s="1"/>
  <c r="R26" i="6"/>
  <c r="AP26" i="6" s="1"/>
  <c r="Q26" i="6"/>
  <c r="AO26" i="6" s="1"/>
  <c r="P26" i="6"/>
  <c r="AN26" i="6" s="1"/>
  <c r="O26" i="6"/>
  <c r="AM26" i="6" s="1"/>
  <c r="N26" i="6"/>
  <c r="AL26" i="6" s="1"/>
  <c r="M26" i="6"/>
  <c r="AK26" i="6" s="1"/>
  <c r="L26" i="6"/>
  <c r="AJ26" i="6" s="1"/>
  <c r="K26" i="6"/>
  <c r="AI26" i="6" s="1"/>
  <c r="J26" i="6"/>
  <c r="AH26" i="6" s="1"/>
  <c r="I26" i="6"/>
  <c r="AG26" i="6" s="1"/>
  <c r="H26" i="6"/>
  <c r="AF26" i="6" s="1"/>
  <c r="G26" i="6"/>
  <c r="AE26" i="6" s="1"/>
  <c r="F26" i="6"/>
  <c r="AD26" i="6" s="1"/>
  <c r="E26" i="6"/>
  <c r="AC26" i="6" s="1"/>
  <c r="D26" i="6"/>
  <c r="AB26" i="6" s="1"/>
  <c r="C26" i="6"/>
  <c r="AA26" i="6" s="1"/>
  <c r="B26" i="6"/>
  <c r="Z26" i="6" s="1"/>
  <c r="V25" i="6"/>
  <c r="AT25" i="6" s="1"/>
  <c r="U25" i="6"/>
  <c r="AS25" i="6" s="1"/>
  <c r="T25" i="6"/>
  <c r="AR25" i="6" s="1"/>
  <c r="S25" i="6"/>
  <c r="AQ25" i="6" s="1"/>
  <c r="R25" i="6"/>
  <c r="AP25" i="6" s="1"/>
  <c r="Q25" i="6"/>
  <c r="AO25" i="6" s="1"/>
  <c r="P25" i="6"/>
  <c r="AN25" i="6" s="1"/>
  <c r="O25" i="6"/>
  <c r="AM25" i="6" s="1"/>
  <c r="N25" i="6"/>
  <c r="AL25" i="6" s="1"/>
  <c r="M25" i="6"/>
  <c r="AK25" i="6" s="1"/>
  <c r="L25" i="6"/>
  <c r="AJ25" i="6" s="1"/>
  <c r="K25" i="6"/>
  <c r="AI25" i="6" s="1"/>
  <c r="J25" i="6"/>
  <c r="AH25" i="6" s="1"/>
  <c r="I25" i="6"/>
  <c r="AG25" i="6" s="1"/>
  <c r="H25" i="6"/>
  <c r="AF25" i="6" s="1"/>
  <c r="G25" i="6"/>
  <c r="AE25" i="6" s="1"/>
  <c r="F25" i="6"/>
  <c r="AD25" i="6" s="1"/>
  <c r="E25" i="6"/>
  <c r="AC25" i="6" s="1"/>
  <c r="D25" i="6"/>
  <c r="AB25" i="6" s="1"/>
  <c r="C25" i="6"/>
  <c r="AA25" i="6" s="1"/>
  <c r="B25" i="6"/>
  <c r="Z25" i="6" s="1"/>
  <c r="V24" i="6"/>
  <c r="AT24" i="6" s="1"/>
  <c r="U24" i="6"/>
  <c r="AS24" i="6" s="1"/>
  <c r="T24" i="6"/>
  <c r="AR24" i="6" s="1"/>
  <c r="S24" i="6"/>
  <c r="AQ24" i="6" s="1"/>
  <c r="R24" i="6"/>
  <c r="AP24" i="6" s="1"/>
  <c r="Q24" i="6"/>
  <c r="AO24" i="6" s="1"/>
  <c r="P24" i="6"/>
  <c r="AN24" i="6" s="1"/>
  <c r="O24" i="6"/>
  <c r="AM24" i="6" s="1"/>
  <c r="N24" i="6"/>
  <c r="AL24" i="6" s="1"/>
  <c r="M24" i="6"/>
  <c r="AK24" i="6" s="1"/>
  <c r="L24" i="6"/>
  <c r="AJ24" i="6" s="1"/>
  <c r="K24" i="6"/>
  <c r="AI24" i="6" s="1"/>
  <c r="J24" i="6"/>
  <c r="AH24" i="6" s="1"/>
  <c r="I24" i="6"/>
  <c r="AG24" i="6" s="1"/>
  <c r="H24" i="6"/>
  <c r="AF24" i="6" s="1"/>
  <c r="G24" i="6"/>
  <c r="AE24" i="6" s="1"/>
  <c r="F24" i="6"/>
  <c r="AD24" i="6" s="1"/>
  <c r="E24" i="6"/>
  <c r="AC24" i="6" s="1"/>
  <c r="D24" i="6"/>
  <c r="AB24" i="6" s="1"/>
  <c r="C24" i="6"/>
  <c r="AA24" i="6" s="1"/>
  <c r="B24" i="6"/>
  <c r="Z24" i="6" s="1"/>
  <c r="V23" i="6"/>
  <c r="AT23" i="6" s="1"/>
  <c r="U23" i="6"/>
  <c r="AS23" i="6" s="1"/>
  <c r="T23" i="6"/>
  <c r="AR23" i="6" s="1"/>
  <c r="S23" i="6"/>
  <c r="AQ23" i="6" s="1"/>
  <c r="R23" i="6"/>
  <c r="AP23" i="6" s="1"/>
  <c r="Q23" i="6"/>
  <c r="AO23" i="6" s="1"/>
  <c r="P23" i="6"/>
  <c r="AN23" i="6" s="1"/>
  <c r="O23" i="6"/>
  <c r="AM23" i="6" s="1"/>
  <c r="N23" i="6"/>
  <c r="AL23" i="6" s="1"/>
  <c r="M23" i="6"/>
  <c r="AK23" i="6" s="1"/>
  <c r="L23" i="6"/>
  <c r="AJ23" i="6" s="1"/>
  <c r="K23" i="6"/>
  <c r="AI23" i="6" s="1"/>
  <c r="J23" i="6"/>
  <c r="AH23" i="6" s="1"/>
  <c r="I23" i="6"/>
  <c r="AG23" i="6" s="1"/>
  <c r="H23" i="6"/>
  <c r="AF23" i="6" s="1"/>
  <c r="G23" i="6"/>
  <c r="AE23" i="6" s="1"/>
  <c r="F23" i="6"/>
  <c r="AD23" i="6" s="1"/>
  <c r="E23" i="6"/>
  <c r="AC23" i="6" s="1"/>
  <c r="D23" i="6"/>
  <c r="AB23" i="6" s="1"/>
  <c r="C23" i="6"/>
  <c r="AA23" i="6" s="1"/>
  <c r="B23" i="6"/>
  <c r="Z23" i="6" s="1"/>
  <c r="V22" i="6"/>
  <c r="AT22" i="6" s="1"/>
  <c r="U22" i="6"/>
  <c r="AS22" i="6" s="1"/>
  <c r="T22" i="6"/>
  <c r="AR22" i="6" s="1"/>
  <c r="S22" i="6"/>
  <c r="AQ22" i="6" s="1"/>
  <c r="R22" i="6"/>
  <c r="AP22" i="6" s="1"/>
  <c r="Q22" i="6"/>
  <c r="AO22" i="6" s="1"/>
  <c r="P22" i="6"/>
  <c r="AN22" i="6" s="1"/>
  <c r="O22" i="6"/>
  <c r="AM22" i="6" s="1"/>
  <c r="N22" i="6"/>
  <c r="AL22" i="6" s="1"/>
  <c r="M22" i="6"/>
  <c r="AK22" i="6" s="1"/>
  <c r="L22" i="6"/>
  <c r="AJ22" i="6" s="1"/>
  <c r="K22" i="6"/>
  <c r="AI22" i="6" s="1"/>
  <c r="J22" i="6"/>
  <c r="AH22" i="6" s="1"/>
  <c r="I22" i="6"/>
  <c r="AG22" i="6" s="1"/>
  <c r="H22" i="6"/>
  <c r="AF22" i="6" s="1"/>
  <c r="G22" i="6"/>
  <c r="AE22" i="6" s="1"/>
  <c r="F22" i="6"/>
  <c r="AD22" i="6" s="1"/>
  <c r="E22" i="6"/>
  <c r="AC22" i="6" s="1"/>
  <c r="D22" i="6"/>
  <c r="AB22" i="6" s="1"/>
  <c r="C22" i="6"/>
  <c r="AA22" i="6" s="1"/>
  <c r="B22" i="6"/>
  <c r="Z22" i="6" s="1"/>
  <c r="V21" i="6"/>
  <c r="AT21" i="6" s="1"/>
  <c r="U21" i="6"/>
  <c r="AS21" i="6" s="1"/>
  <c r="T21" i="6"/>
  <c r="AR21" i="6" s="1"/>
  <c r="S21" i="6"/>
  <c r="AQ21" i="6" s="1"/>
  <c r="R21" i="6"/>
  <c r="AP21" i="6" s="1"/>
  <c r="Q21" i="6"/>
  <c r="AO21" i="6" s="1"/>
  <c r="P21" i="6"/>
  <c r="AN21" i="6" s="1"/>
  <c r="O21" i="6"/>
  <c r="AM21" i="6" s="1"/>
  <c r="N21" i="6"/>
  <c r="AL21" i="6" s="1"/>
  <c r="M21" i="6"/>
  <c r="AK21" i="6" s="1"/>
  <c r="L21" i="6"/>
  <c r="AJ21" i="6" s="1"/>
  <c r="K21" i="6"/>
  <c r="AI21" i="6" s="1"/>
  <c r="J21" i="6"/>
  <c r="AH21" i="6" s="1"/>
  <c r="I21" i="6"/>
  <c r="AG21" i="6" s="1"/>
  <c r="H21" i="6"/>
  <c r="AF21" i="6" s="1"/>
  <c r="G21" i="6"/>
  <c r="AE21" i="6" s="1"/>
  <c r="F21" i="6"/>
  <c r="AD21" i="6" s="1"/>
  <c r="E21" i="6"/>
  <c r="AC21" i="6" s="1"/>
  <c r="D21" i="6"/>
  <c r="AB21" i="6" s="1"/>
  <c r="C21" i="6"/>
  <c r="AA21" i="6" s="1"/>
  <c r="B21" i="6"/>
  <c r="Z21" i="6" s="1"/>
  <c r="V20" i="6"/>
  <c r="AT20" i="6" s="1"/>
  <c r="U20" i="6"/>
  <c r="AS20" i="6" s="1"/>
  <c r="T20" i="6"/>
  <c r="AR20" i="6" s="1"/>
  <c r="S20" i="6"/>
  <c r="AQ20" i="6" s="1"/>
  <c r="R20" i="6"/>
  <c r="AP20" i="6" s="1"/>
  <c r="Q20" i="6"/>
  <c r="AO20" i="6" s="1"/>
  <c r="P20" i="6"/>
  <c r="AN20" i="6" s="1"/>
  <c r="O20" i="6"/>
  <c r="AM20" i="6" s="1"/>
  <c r="N20" i="6"/>
  <c r="AL20" i="6" s="1"/>
  <c r="M20" i="6"/>
  <c r="AK20" i="6" s="1"/>
  <c r="L20" i="6"/>
  <c r="AJ20" i="6" s="1"/>
  <c r="K20" i="6"/>
  <c r="AI20" i="6" s="1"/>
  <c r="J20" i="6"/>
  <c r="AH20" i="6" s="1"/>
  <c r="I20" i="6"/>
  <c r="AG20" i="6" s="1"/>
  <c r="H20" i="6"/>
  <c r="AF20" i="6" s="1"/>
  <c r="G20" i="6"/>
  <c r="AE20" i="6" s="1"/>
  <c r="F20" i="6"/>
  <c r="AD20" i="6" s="1"/>
  <c r="E20" i="6"/>
  <c r="AC20" i="6" s="1"/>
  <c r="D20" i="6"/>
  <c r="AB20" i="6" s="1"/>
  <c r="C20" i="6"/>
  <c r="AA20" i="6" s="1"/>
  <c r="B20" i="6"/>
  <c r="Z20" i="6" s="1"/>
  <c r="V19" i="6"/>
  <c r="AT19" i="6" s="1"/>
  <c r="U19" i="6"/>
  <c r="AS19" i="6" s="1"/>
  <c r="T19" i="6"/>
  <c r="AR19" i="6" s="1"/>
  <c r="S19" i="6"/>
  <c r="AQ19" i="6" s="1"/>
  <c r="R19" i="6"/>
  <c r="AP19" i="6" s="1"/>
  <c r="Q19" i="6"/>
  <c r="AO19" i="6" s="1"/>
  <c r="P19" i="6"/>
  <c r="AN19" i="6" s="1"/>
  <c r="O19" i="6"/>
  <c r="AM19" i="6" s="1"/>
  <c r="N19" i="6"/>
  <c r="AL19" i="6" s="1"/>
  <c r="M19" i="6"/>
  <c r="AK19" i="6" s="1"/>
  <c r="L19" i="6"/>
  <c r="AJ19" i="6" s="1"/>
  <c r="K19" i="6"/>
  <c r="AI19" i="6" s="1"/>
  <c r="J19" i="6"/>
  <c r="AH19" i="6" s="1"/>
  <c r="I19" i="6"/>
  <c r="AG19" i="6" s="1"/>
  <c r="H19" i="6"/>
  <c r="AF19" i="6" s="1"/>
  <c r="G19" i="6"/>
  <c r="AE19" i="6" s="1"/>
  <c r="F19" i="6"/>
  <c r="AD19" i="6" s="1"/>
  <c r="E19" i="6"/>
  <c r="AC19" i="6" s="1"/>
  <c r="D19" i="6"/>
  <c r="AB19" i="6" s="1"/>
  <c r="C19" i="6"/>
  <c r="AA19" i="6" s="1"/>
  <c r="B19" i="6"/>
  <c r="Z19" i="6" s="1"/>
  <c r="V18" i="6"/>
  <c r="AT18" i="6" s="1"/>
  <c r="U18" i="6"/>
  <c r="AS18" i="6" s="1"/>
  <c r="T18" i="6"/>
  <c r="AR18" i="6" s="1"/>
  <c r="S18" i="6"/>
  <c r="AQ18" i="6" s="1"/>
  <c r="R18" i="6"/>
  <c r="AP18" i="6" s="1"/>
  <c r="Q18" i="6"/>
  <c r="AO18" i="6" s="1"/>
  <c r="P18" i="6"/>
  <c r="AN18" i="6" s="1"/>
  <c r="O18" i="6"/>
  <c r="AM18" i="6" s="1"/>
  <c r="N18" i="6"/>
  <c r="AL18" i="6" s="1"/>
  <c r="M18" i="6"/>
  <c r="AK18" i="6" s="1"/>
  <c r="L18" i="6"/>
  <c r="AJ18" i="6" s="1"/>
  <c r="K18" i="6"/>
  <c r="AI18" i="6" s="1"/>
  <c r="J18" i="6"/>
  <c r="AH18" i="6" s="1"/>
  <c r="I18" i="6"/>
  <c r="AG18" i="6" s="1"/>
  <c r="H18" i="6"/>
  <c r="AF18" i="6" s="1"/>
  <c r="G18" i="6"/>
  <c r="AE18" i="6" s="1"/>
  <c r="F18" i="6"/>
  <c r="AD18" i="6" s="1"/>
  <c r="E18" i="6"/>
  <c r="AC18" i="6" s="1"/>
  <c r="D18" i="6"/>
  <c r="AB18" i="6" s="1"/>
  <c r="C18" i="6"/>
  <c r="AA18" i="6" s="1"/>
  <c r="B18" i="6"/>
  <c r="Z18" i="6" s="1"/>
  <c r="V17" i="6"/>
  <c r="AT17" i="6" s="1"/>
  <c r="U17" i="6"/>
  <c r="AS17" i="6" s="1"/>
  <c r="T17" i="6"/>
  <c r="AR17" i="6" s="1"/>
  <c r="S17" i="6"/>
  <c r="AQ17" i="6" s="1"/>
  <c r="R17" i="6"/>
  <c r="AP17" i="6" s="1"/>
  <c r="Q17" i="6"/>
  <c r="AO17" i="6" s="1"/>
  <c r="P17" i="6"/>
  <c r="AN17" i="6" s="1"/>
  <c r="O17" i="6"/>
  <c r="AM17" i="6" s="1"/>
  <c r="N17" i="6"/>
  <c r="AL17" i="6" s="1"/>
  <c r="M17" i="6"/>
  <c r="AK17" i="6" s="1"/>
  <c r="L17" i="6"/>
  <c r="AJ17" i="6" s="1"/>
  <c r="K17" i="6"/>
  <c r="AI17" i="6" s="1"/>
  <c r="J17" i="6"/>
  <c r="AH17" i="6" s="1"/>
  <c r="I17" i="6"/>
  <c r="AG17" i="6" s="1"/>
  <c r="H17" i="6"/>
  <c r="AF17" i="6" s="1"/>
  <c r="G17" i="6"/>
  <c r="AE17" i="6" s="1"/>
  <c r="F17" i="6"/>
  <c r="AD17" i="6" s="1"/>
  <c r="E17" i="6"/>
  <c r="AC17" i="6" s="1"/>
  <c r="D17" i="6"/>
  <c r="AB17" i="6" s="1"/>
  <c r="C17" i="6"/>
  <c r="AA17" i="6" s="1"/>
  <c r="B17" i="6"/>
  <c r="Z17" i="6" s="1"/>
  <c r="V16" i="6"/>
  <c r="AT16" i="6" s="1"/>
  <c r="U16" i="6"/>
  <c r="AS16" i="6" s="1"/>
  <c r="T16" i="6"/>
  <c r="AR16" i="6" s="1"/>
  <c r="S16" i="6"/>
  <c r="AQ16" i="6" s="1"/>
  <c r="R16" i="6"/>
  <c r="AP16" i="6" s="1"/>
  <c r="Q16" i="6"/>
  <c r="AO16" i="6" s="1"/>
  <c r="P16" i="6"/>
  <c r="AN16" i="6" s="1"/>
  <c r="O16" i="6"/>
  <c r="AM16" i="6" s="1"/>
  <c r="N16" i="6"/>
  <c r="AL16" i="6" s="1"/>
  <c r="M16" i="6"/>
  <c r="AK16" i="6" s="1"/>
  <c r="L16" i="6"/>
  <c r="AJ16" i="6" s="1"/>
  <c r="K16" i="6"/>
  <c r="AI16" i="6" s="1"/>
  <c r="J16" i="6"/>
  <c r="AH16" i="6" s="1"/>
  <c r="I16" i="6"/>
  <c r="AG16" i="6" s="1"/>
  <c r="H16" i="6"/>
  <c r="AF16" i="6" s="1"/>
  <c r="G16" i="6"/>
  <c r="AE16" i="6" s="1"/>
  <c r="F16" i="6"/>
  <c r="AD16" i="6" s="1"/>
  <c r="E16" i="6"/>
  <c r="AC16" i="6" s="1"/>
  <c r="D16" i="6"/>
  <c r="AB16" i="6" s="1"/>
  <c r="C16" i="6"/>
  <c r="AA16" i="6" s="1"/>
  <c r="B16" i="6"/>
  <c r="Z16" i="6" s="1"/>
  <c r="V15" i="6"/>
  <c r="AT15" i="6" s="1"/>
  <c r="U15" i="6"/>
  <c r="AS15" i="6" s="1"/>
  <c r="T15" i="6"/>
  <c r="AR15" i="6" s="1"/>
  <c r="S15" i="6"/>
  <c r="AQ15" i="6" s="1"/>
  <c r="R15" i="6"/>
  <c r="AP15" i="6" s="1"/>
  <c r="Q15" i="6"/>
  <c r="AO15" i="6" s="1"/>
  <c r="P15" i="6"/>
  <c r="AN15" i="6" s="1"/>
  <c r="O15" i="6"/>
  <c r="AM15" i="6" s="1"/>
  <c r="N15" i="6"/>
  <c r="AL15" i="6" s="1"/>
  <c r="M15" i="6"/>
  <c r="AK15" i="6" s="1"/>
  <c r="L15" i="6"/>
  <c r="AJ15" i="6" s="1"/>
  <c r="K15" i="6"/>
  <c r="AI15" i="6" s="1"/>
  <c r="J15" i="6"/>
  <c r="AH15" i="6" s="1"/>
  <c r="I15" i="6"/>
  <c r="AG15" i="6" s="1"/>
  <c r="H15" i="6"/>
  <c r="AF15" i="6" s="1"/>
  <c r="G15" i="6"/>
  <c r="AE15" i="6" s="1"/>
  <c r="F15" i="6"/>
  <c r="AD15" i="6" s="1"/>
  <c r="E15" i="6"/>
  <c r="AC15" i="6" s="1"/>
  <c r="D15" i="6"/>
  <c r="AB15" i="6" s="1"/>
  <c r="C15" i="6"/>
  <c r="AA15" i="6" s="1"/>
  <c r="B15" i="6"/>
  <c r="Z15" i="6" s="1"/>
  <c r="V14" i="6"/>
  <c r="AT14" i="6" s="1"/>
  <c r="U14" i="6"/>
  <c r="AS14" i="6" s="1"/>
  <c r="T14" i="6"/>
  <c r="AR14" i="6" s="1"/>
  <c r="S14" i="6"/>
  <c r="AQ14" i="6" s="1"/>
  <c r="R14" i="6"/>
  <c r="AP14" i="6" s="1"/>
  <c r="Q14" i="6"/>
  <c r="AO14" i="6" s="1"/>
  <c r="P14" i="6"/>
  <c r="AN14" i="6" s="1"/>
  <c r="O14" i="6"/>
  <c r="AM14" i="6" s="1"/>
  <c r="N14" i="6"/>
  <c r="AL14" i="6" s="1"/>
  <c r="M14" i="6"/>
  <c r="AK14" i="6" s="1"/>
  <c r="L14" i="6"/>
  <c r="AJ14" i="6" s="1"/>
  <c r="K14" i="6"/>
  <c r="AI14" i="6" s="1"/>
  <c r="J14" i="6"/>
  <c r="AH14" i="6" s="1"/>
  <c r="I14" i="6"/>
  <c r="AG14" i="6" s="1"/>
  <c r="H14" i="6"/>
  <c r="AF14" i="6" s="1"/>
  <c r="G14" i="6"/>
  <c r="AE14" i="6" s="1"/>
  <c r="F14" i="6"/>
  <c r="AD14" i="6" s="1"/>
  <c r="E14" i="6"/>
  <c r="AC14" i="6" s="1"/>
  <c r="D14" i="6"/>
  <c r="AB14" i="6" s="1"/>
  <c r="C14" i="6"/>
  <c r="AA14" i="6" s="1"/>
  <c r="B14" i="6"/>
  <c r="Z14" i="6" s="1"/>
  <c r="V13" i="6"/>
  <c r="AT13" i="6" s="1"/>
  <c r="U13" i="6"/>
  <c r="AS13" i="6" s="1"/>
  <c r="T13" i="6"/>
  <c r="AR13" i="6" s="1"/>
  <c r="S13" i="6"/>
  <c r="AQ13" i="6" s="1"/>
  <c r="R13" i="6"/>
  <c r="AP13" i="6" s="1"/>
  <c r="Q13" i="6"/>
  <c r="AO13" i="6" s="1"/>
  <c r="P13" i="6"/>
  <c r="AN13" i="6" s="1"/>
  <c r="O13" i="6"/>
  <c r="AM13" i="6" s="1"/>
  <c r="N13" i="6"/>
  <c r="AL13" i="6" s="1"/>
  <c r="M13" i="6"/>
  <c r="AK13" i="6" s="1"/>
  <c r="L13" i="6"/>
  <c r="AJ13" i="6" s="1"/>
  <c r="K13" i="6"/>
  <c r="AI13" i="6" s="1"/>
  <c r="J13" i="6"/>
  <c r="AH13" i="6" s="1"/>
  <c r="I13" i="6"/>
  <c r="AG13" i="6" s="1"/>
  <c r="H13" i="6"/>
  <c r="AF13" i="6" s="1"/>
  <c r="G13" i="6"/>
  <c r="AE13" i="6" s="1"/>
  <c r="F13" i="6"/>
  <c r="AD13" i="6" s="1"/>
  <c r="E13" i="6"/>
  <c r="AC13" i="6" s="1"/>
  <c r="D13" i="6"/>
  <c r="AB13" i="6" s="1"/>
  <c r="C13" i="6"/>
  <c r="AA13" i="6" s="1"/>
  <c r="B13" i="6"/>
  <c r="Z13" i="6" s="1"/>
  <c r="V12" i="6"/>
  <c r="AT12" i="6" s="1"/>
  <c r="U12" i="6"/>
  <c r="AS12" i="6" s="1"/>
  <c r="T12" i="6"/>
  <c r="AR12" i="6" s="1"/>
  <c r="S12" i="6"/>
  <c r="AQ12" i="6" s="1"/>
  <c r="R12" i="6"/>
  <c r="AP12" i="6" s="1"/>
  <c r="Q12" i="6"/>
  <c r="AO12" i="6" s="1"/>
  <c r="P12" i="6"/>
  <c r="AN12" i="6" s="1"/>
  <c r="O12" i="6"/>
  <c r="AM12" i="6" s="1"/>
  <c r="N12" i="6"/>
  <c r="AL12" i="6" s="1"/>
  <c r="M12" i="6"/>
  <c r="AK12" i="6" s="1"/>
  <c r="L12" i="6"/>
  <c r="AJ12" i="6" s="1"/>
  <c r="K12" i="6"/>
  <c r="AI12" i="6" s="1"/>
  <c r="J12" i="6"/>
  <c r="AH12" i="6" s="1"/>
  <c r="I12" i="6"/>
  <c r="AG12" i="6" s="1"/>
  <c r="H12" i="6"/>
  <c r="AF12" i="6" s="1"/>
  <c r="G12" i="6"/>
  <c r="AE12" i="6" s="1"/>
  <c r="F12" i="6"/>
  <c r="AD12" i="6" s="1"/>
  <c r="E12" i="6"/>
  <c r="AC12" i="6" s="1"/>
  <c r="D12" i="6"/>
  <c r="AB12" i="6" s="1"/>
  <c r="C12" i="6"/>
  <c r="AA12" i="6" s="1"/>
  <c r="B12" i="6"/>
  <c r="Z12" i="6" s="1"/>
  <c r="C5" i="6"/>
  <c r="AD2" i="6" l="1"/>
  <c r="AE2" i="6" s="1"/>
</calcChain>
</file>

<file path=xl/sharedStrings.xml><?xml version="1.0" encoding="utf-8"?>
<sst xmlns="http://schemas.openxmlformats.org/spreadsheetml/2006/main" count="179" uniqueCount="33">
  <si>
    <t>Typ 10</t>
  </si>
  <si>
    <t>Typ 11</t>
  </si>
  <si>
    <t>Délka [mm]</t>
  </si>
  <si>
    <t>Výška [mm]</t>
  </si>
  <si>
    <t>Typ 20</t>
  </si>
  <si>
    <t>Typ 21</t>
  </si>
  <si>
    <t>Typ 22</t>
  </si>
  <si>
    <t>Typ 33</t>
  </si>
  <si>
    <t>°C</t>
  </si>
  <si>
    <t>n</t>
  </si>
  <si>
    <t>K</t>
  </si>
  <si>
    <r>
      <t>t</t>
    </r>
    <r>
      <rPr>
        <b/>
        <vertAlign val="subscript"/>
        <sz val="14"/>
        <color theme="1"/>
        <rFont val="Calibri"/>
        <family val="2"/>
        <charset val="238"/>
        <scheme val="minor"/>
      </rPr>
      <t>1</t>
    </r>
  </si>
  <si>
    <r>
      <t>t</t>
    </r>
    <r>
      <rPr>
        <b/>
        <vertAlign val="subscript"/>
        <sz val="14"/>
        <color theme="1"/>
        <rFont val="Calibri"/>
        <family val="2"/>
        <charset val="238"/>
        <scheme val="minor"/>
      </rPr>
      <t>2</t>
    </r>
  </si>
  <si>
    <r>
      <t>t</t>
    </r>
    <r>
      <rPr>
        <b/>
        <vertAlign val="subscript"/>
        <sz val="14"/>
        <color theme="1"/>
        <rFont val="Calibri"/>
        <family val="2"/>
        <charset val="238"/>
        <scheme val="minor"/>
      </rPr>
      <t>i</t>
    </r>
  </si>
  <si>
    <r>
      <t>t</t>
    </r>
    <r>
      <rPr>
        <b/>
        <vertAlign val="subscript"/>
        <sz val="14"/>
        <color theme="1"/>
        <rFont val="Calibri"/>
        <family val="2"/>
        <charset val="238"/>
      </rPr>
      <t>1</t>
    </r>
    <r>
      <rPr>
        <b/>
        <sz val="14"/>
        <color theme="1"/>
        <rFont val="Calibri"/>
        <family val="2"/>
        <charset val="238"/>
      </rPr>
      <t xml:space="preserve"> - t</t>
    </r>
    <r>
      <rPr>
        <b/>
        <vertAlign val="subscript"/>
        <sz val="14"/>
        <color theme="1"/>
        <rFont val="Calibri"/>
        <family val="2"/>
        <charset val="238"/>
      </rPr>
      <t>2</t>
    </r>
  </si>
  <si>
    <t>kg/h</t>
  </si>
  <si>
    <t>m</t>
  </si>
  <si>
    <t>Artiklů</t>
  </si>
  <si>
    <t>RADIK VENTIL KOMPAKT + Eclipse (4381)</t>
  </si>
  <si>
    <r>
      <t xml:space="preserve">Max. 150 kg/hod
</t>
    </r>
    <r>
      <rPr>
        <b/>
        <sz val="16"/>
        <color theme="1"/>
        <rFont val="Calibri"/>
        <family val="2"/>
        <charset val="238"/>
      </rPr>
      <t>∆p</t>
    </r>
    <r>
      <rPr>
        <b/>
        <vertAlign val="subscript"/>
        <sz val="16"/>
        <color theme="1"/>
        <rFont val="Calibri"/>
        <family val="2"/>
        <charset val="238"/>
      </rPr>
      <t>min.</t>
    </r>
    <r>
      <rPr>
        <b/>
        <sz val="16"/>
        <color theme="1"/>
        <rFont val="Calibri"/>
        <family val="2"/>
        <charset val="238"/>
      </rPr>
      <t xml:space="preserve"> = 15 kPa</t>
    </r>
  </si>
  <si>
    <t>Тип 10</t>
  </si>
  <si>
    <t>Тип 11</t>
  </si>
  <si>
    <t>Тип 20</t>
  </si>
  <si>
    <t>Тип 21</t>
  </si>
  <si>
    <t>Тип 22</t>
  </si>
  <si>
    <t>Тип 33</t>
  </si>
  <si>
    <t>Дължина [mm]</t>
  </si>
  <si>
    <t>Височина [mm]</t>
  </si>
  <si>
    <t xml:space="preserve">Право на технически промени    10.08.2022    </t>
  </si>
  <si>
    <t>Изберете температурата на топлоносителя</t>
  </si>
  <si>
    <t>Извън обхвата на продуктовата гама</t>
  </si>
  <si>
    <t>ВЪЗМОЖНО е да се използва вентил Eclipse</t>
  </si>
  <si>
    <t>НЕ Е ВЪЗМОЖНО да се използва вентил Eclipse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</si>
</sst>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"/>
      <color theme="3" tint="-0.249977111117893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bscript"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vertAlign val="subscript"/>
      <sz val="14"/>
      <color theme="1"/>
      <name val="Calibri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vertAlign val="subscript"/>
      <sz val="16"/>
      <color theme="1"/>
      <name val="Calibri"/>
      <family val="2"/>
      <charset val="238"/>
    </font>
    <font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rgb="FF0070C0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hair">
        <color indexed="64"/>
      </bottom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 style="hair">
        <color indexed="64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/>
      <diagonal/>
    </border>
    <border>
      <left style="medium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 style="medium">
        <color rgb="FF0070C0"/>
      </right>
      <top style="hair">
        <color rgb="FF0070C0"/>
      </top>
      <bottom/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hair">
        <color indexed="64"/>
      </bottom>
      <diagonal/>
    </border>
    <border>
      <left style="medium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 style="thin">
        <color rgb="FF0070C0"/>
      </top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 style="thin">
        <color rgb="FF0070C0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thin">
        <color rgb="FF0070C0"/>
      </bottom>
      <diagonal/>
    </border>
    <border>
      <left style="medium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 style="medium">
        <color rgb="FF0070C0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 style="medium">
        <color rgb="FF0070C0"/>
      </bottom>
      <diagonal/>
    </border>
    <border>
      <left style="hair">
        <color rgb="FF0070C0"/>
      </left>
      <right style="hair">
        <color rgb="FF0070C0"/>
      </right>
      <top style="medium">
        <color rgb="FF0070C0"/>
      </top>
      <bottom style="medium">
        <color rgb="FF0070C0"/>
      </bottom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rgb="FF0070C0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1" applyFont="1" applyAlignment="1" applyProtection="1">
      <alignment vertical="center"/>
      <protection hidden="1"/>
    </xf>
    <xf numFmtId="0" fontId="3" fillId="2" borderId="1" xfId="1" applyFont="1" applyFill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4" fillId="2" borderId="2" xfId="1" applyFont="1" applyFill="1" applyBorder="1" applyAlignment="1" applyProtection="1">
      <alignment horizontal="center" vertical="center"/>
      <protection hidden="1"/>
    </xf>
    <xf numFmtId="0" fontId="3" fillId="2" borderId="3" xfId="1" applyFont="1" applyFill="1" applyBorder="1" applyAlignment="1" applyProtection="1">
      <alignment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4" fillId="5" borderId="6" xfId="1" applyFont="1" applyFill="1" applyBorder="1" applyAlignment="1" applyProtection="1">
      <alignment horizontal="centerContinuous" vertical="center"/>
      <protection hidden="1"/>
    </xf>
    <xf numFmtId="0" fontId="4" fillId="5" borderId="7" xfId="1" applyFont="1" applyFill="1" applyBorder="1" applyAlignment="1" applyProtection="1">
      <alignment horizontal="centerContinuous" vertical="center"/>
      <protection hidden="1"/>
    </xf>
    <xf numFmtId="0" fontId="5" fillId="4" borderId="10" xfId="1" applyFont="1" applyFill="1" applyBorder="1" applyAlignment="1" applyProtection="1">
      <alignment horizontal="center" vertical="center"/>
      <protection hidden="1"/>
    </xf>
    <xf numFmtId="0" fontId="5" fillId="4" borderId="11" xfId="1" applyFont="1" applyFill="1" applyBorder="1" applyAlignment="1" applyProtection="1">
      <alignment horizontal="center" vertical="center"/>
      <protection hidden="1"/>
    </xf>
    <xf numFmtId="0" fontId="5" fillId="4" borderId="12" xfId="1" applyFont="1" applyFill="1" applyBorder="1" applyAlignment="1" applyProtection="1">
      <alignment horizontal="center" vertical="center"/>
      <protection hidden="1"/>
    </xf>
    <xf numFmtId="0" fontId="5" fillId="4" borderId="13" xfId="1" applyFont="1" applyFill="1" applyBorder="1" applyAlignment="1" applyProtection="1">
      <alignment horizontal="center" vertical="center"/>
      <protection hidden="1"/>
    </xf>
    <xf numFmtId="3" fontId="6" fillId="3" borderId="14" xfId="1" applyNumberFormat="1" applyFont="1" applyFill="1" applyBorder="1" applyAlignment="1" applyProtection="1">
      <alignment horizontal="center" vertical="center"/>
      <protection hidden="1"/>
    </xf>
    <xf numFmtId="3" fontId="6" fillId="3" borderId="15" xfId="1" applyNumberFormat="1" applyFont="1" applyFill="1" applyBorder="1" applyAlignment="1" applyProtection="1">
      <alignment horizontal="center" vertical="center"/>
      <protection hidden="1"/>
    </xf>
    <xf numFmtId="3" fontId="6" fillId="3" borderId="16" xfId="1" applyNumberFormat="1" applyFont="1" applyFill="1" applyBorder="1" applyAlignment="1" applyProtection="1">
      <alignment horizontal="center" vertical="center"/>
      <protection hidden="1"/>
    </xf>
    <xf numFmtId="0" fontId="5" fillId="4" borderId="17" xfId="1" applyFont="1" applyFill="1" applyBorder="1" applyAlignment="1" applyProtection="1">
      <alignment horizontal="center" vertical="center"/>
      <protection hidden="1"/>
    </xf>
    <xf numFmtId="3" fontId="6" fillId="3" borderId="18" xfId="1" applyNumberFormat="1" applyFont="1" applyFill="1" applyBorder="1" applyAlignment="1" applyProtection="1">
      <alignment horizontal="center" vertical="center"/>
      <protection hidden="1"/>
    </xf>
    <xf numFmtId="3" fontId="6" fillId="3" borderId="19" xfId="1" applyNumberFormat="1" applyFont="1" applyFill="1" applyBorder="1" applyAlignment="1" applyProtection="1">
      <alignment horizontal="center" vertical="center"/>
      <protection hidden="1"/>
    </xf>
    <xf numFmtId="3" fontId="6" fillId="3" borderId="20" xfId="1" applyNumberFormat="1" applyFont="1" applyFill="1" applyBorder="1" applyAlignment="1" applyProtection="1">
      <alignment horizontal="center" vertical="center"/>
      <protection hidden="1"/>
    </xf>
    <xf numFmtId="0" fontId="5" fillId="4" borderId="21" xfId="1" applyFont="1" applyFill="1" applyBorder="1" applyAlignment="1" applyProtection="1">
      <alignment horizontal="center" vertical="center"/>
      <protection hidden="1"/>
    </xf>
    <xf numFmtId="3" fontId="6" fillId="3" borderId="22" xfId="1" applyNumberFormat="1" applyFont="1" applyFill="1" applyBorder="1" applyAlignment="1" applyProtection="1">
      <alignment horizontal="center" vertical="center"/>
      <protection hidden="1"/>
    </xf>
    <xf numFmtId="3" fontId="6" fillId="3" borderId="23" xfId="1" applyNumberFormat="1" applyFont="1" applyFill="1" applyBorder="1" applyAlignment="1" applyProtection="1">
      <alignment horizontal="center" vertical="center"/>
      <protection hidden="1"/>
    </xf>
    <xf numFmtId="3" fontId="6" fillId="3" borderId="24" xfId="1" applyNumberFormat="1" applyFont="1" applyFill="1" applyBorder="1" applyAlignment="1" applyProtection="1">
      <alignment horizontal="center" vertical="center"/>
      <protection hidden="1"/>
    </xf>
    <xf numFmtId="0" fontId="5" fillId="4" borderId="25" xfId="1" applyFont="1" applyFill="1" applyBorder="1" applyAlignment="1" applyProtection="1">
      <alignment horizontal="center" vertical="center"/>
      <protection hidden="1"/>
    </xf>
    <xf numFmtId="3" fontId="6" fillId="3" borderId="26" xfId="1" applyNumberFormat="1" applyFont="1" applyFill="1" applyBorder="1" applyAlignment="1" applyProtection="1">
      <alignment horizontal="center" vertical="center"/>
      <protection hidden="1"/>
    </xf>
    <xf numFmtId="3" fontId="6" fillId="3" borderId="27" xfId="1" applyNumberFormat="1" applyFont="1" applyFill="1" applyBorder="1" applyAlignment="1" applyProtection="1">
      <alignment horizontal="center" vertical="center"/>
      <protection hidden="1"/>
    </xf>
    <xf numFmtId="3" fontId="6" fillId="3" borderId="28" xfId="1" applyNumberFormat="1" applyFont="1" applyFill="1" applyBorder="1" applyAlignment="1" applyProtection="1">
      <alignment horizontal="center" vertical="center"/>
      <protection hidden="1"/>
    </xf>
    <xf numFmtId="0" fontId="5" fillId="4" borderId="29" xfId="1" applyFont="1" applyFill="1" applyBorder="1" applyAlignment="1" applyProtection="1">
      <alignment horizontal="center" vertical="center"/>
      <protection hidden="1"/>
    </xf>
    <xf numFmtId="3" fontId="6" fillId="3" borderId="30" xfId="1" applyNumberFormat="1" applyFont="1" applyFill="1" applyBorder="1" applyAlignment="1" applyProtection="1">
      <alignment horizontal="center" vertical="center"/>
      <protection hidden="1"/>
    </xf>
    <xf numFmtId="3" fontId="6" fillId="3" borderId="31" xfId="1" applyNumberFormat="1" applyFont="1" applyFill="1" applyBorder="1" applyAlignment="1" applyProtection="1">
      <alignment horizontal="center" vertical="center"/>
      <protection hidden="1"/>
    </xf>
    <xf numFmtId="3" fontId="6" fillId="3" borderId="32" xfId="1" applyNumberFormat="1" applyFont="1" applyFill="1" applyBorder="1" applyAlignment="1" applyProtection="1">
      <alignment horizontal="center" vertical="center"/>
      <protection hidden="1"/>
    </xf>
    <xf numFmtId="3" fontId="6" fillId="3" borderId="33" xfId="1" applyNumberFormat="1" applyFont="1" applyFill="1" applyBorder="1" applyAlignment="1" applyProtection="1">
      <alignment horizontal="center" vertical="center"/>
      <protection hidden="1"/>
    </xf>
    <xf numFmtId="3" fontId="6" fillId="3" borderId="34" xfId="1" applyNumberFormat="1" applyFont="1" applyFill="1" applyBorder="1" applyAlignment="1" applyProtection="1">
      <alignment horizontal="center" vertical="center"/>
      <protection hidden="1"/>
    </xf>
    <xf numFmtId="3" fontId="6" fillId="3" borderId="35" xfId="1" applyNumberFormat="1" applyFont="1" applyFill="1" applyBorder="1" applyAlignment="1" applyProtection="1">
      <alignment horizontal="center" vertical="center"/>
      <protection hidden="1"/>
    </xf>
    <xf numFmtId="0" fontId="5" fillId="4" borderId="36" xfId="1" applyFont="1" applyFill="1" applyBorder="1" applyAlignment="1" applyProtection="1">
      <alignment horizontal="center" vertical="center"/>
      <protection hidden="1"/>
    </xf>
    <xf numFmtId="3" fontId="6" fillId="3" borderId="37" xfId="1" applyNumberFormat="1" applyFont="1" applyFill="1" applyBorder="1" applyAlignment="1" applyProtection="1">
      <alignment horizontal="center" vertical="center"/>
      <protection hidden="1"/>
    </xf>
    <xf numFmtId="3" fontId="6" fillId="3" borderId="38" xfId="1" applyNumberFormat="1" applyFont="1" applyFill="1" applyBorder="1" applyAlignment="1" applyProtection="1">
      <alignment horizontal="center" vertical="center"/>
      <protection hidden="1"/>
    </xf>
    <xf numFmtId="3" fontId="6" fillId="3" borderId="39" xfId="1" applyNumberFormat="1" applyFont="1" applyFill="1" applyBorder="1" applyAlignment="1" applyProtection="1">
      <alignment horizontal="center" vertical="center"/>
      <protection hidden="1"/>
    </xf>
    <xf numFmtId="0" fontId="5" fillId="4" borderId="40" xfId="1" applyFont="1" applyFill="1" applyBorder="1" applyAlignment="1" applyProtection="1">
      <alignment horizontal="center" vertical="center"/>
      <protection hidden="1"/>
    </xf>
    <xf numFmtId="0" fontId="5" fillId="4" borderId="41" xfId="1" applyFont="1" applyFill="1" applyBorder="1" applyAlignment="1" applyProtection="1">
      <alignment horizontal="center" vertical="center"/>
      <protection hidden="1"/>
    </xf>
    <xf numFmtId="0" fontId="5" fillId="4" borderId="42" xfId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3" fillId="2" borderId="46" xfId="1" applyFont="1" applyFill="1" applyBorder="1" applyAlignment="1" applyProtection="1">
      <alignment vertical="center"/>
      <protection hidden="1"/>
    </xf>
    <xf numFmtId="0" fontId="3" fillId="2" borderId="47" xfId="1" applyFont="1" applyFill="1" applyBorder="1" applyAlignment="1" applyProtection="1">
      <alignment horizontal="center" vertical="center"/>
      <protection hidden="1"/>
    </xf>
    <xf numFmtId="0" fontId="4" fillId="2" borderId="47" xfId="1" applyFont="1" applyFill="1" applyBorder="1" applyAlignment="1" applyProtection="1">
      <alignment horizontal="center" vertical="center"/>
      <protection hidden="1"/>
    </xf>
    <xf numFmtId="0" fontId="3" fillId="2" borderId="48" xfId="1" applyFont="1" applyFill="1" applyBorder="1" applyAlignment="1" applyProtection="1">
      <alignment vertical="center"/>
      <protection hidden="1"/>
    </xf>
    <xf numFmtId="0" fontId="3" fillId="2" borderId="49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Alignment="1" applyProtection="1">
      <alignment vertical="center"/>
      <protection hidden="1"/>
    </xf>
    <xf numFmtId="0" fontId="9" fillId="6" borderId="45" xfId="0" applyFont="1" applyFill="1" applyBorder="1" applyAlignment="1" applyProtection="1">
      <alignment horizontal="center" vertical="center"/>
      <protection locked="0"/>
    </xf>
    <xf numFmtId="0" fontId="9" fillId="10" borderId="43" xfId="0" applyFont="1" applyFill="1" applyBorder="1" applyAlignment="1">
      <alignment horizontal="center" vertical="center"/>
    </xf>
    <xf numFmtId="0" fontId="11" fillId="10" borderId="43" xfId="0" applyFont="1" applyFill="1" applyBorder="1" applyAlignment="1">
      <alignment horizontal="center" vertical="center"/>
    </xf>
    <xf numFmtId="0" fontId="9" fillId="10" borderId="45" xfId="0" applyFont="1" applyFill="1" applyBorder="1" applyAlignment="1">
      <alignment horizontal="center" vertical="center"/>
    </xf>
    <xf numFmtId="0" fontId="9" fillId="10" borderId="44" xfId="0" applyFont="1" applyFill="1" applyBorder="1" applyAlignment="1">
      <alignment horizontal="center" vertical="center"/>
    </xf>
    <xf numFmtId="0" fontId="0" fillId="11" borderId="0" xfId="0" applyFill="1"/>
    <xf numFmtId="0" fontId="2" fillId="11" borderId="0" xfId="1" applyFont="1" applyFill="1" applyAlignment="1" applyProtection="1">
      <alignment vertical="center"/>
      <protection hidden="1"/>
    </xf>
    <xf numFmtId="0" fontId="9" fillId="11" borderId="0" xfId="0" applyFont="1" applyFill="1" applyAlignment="1">
      <alignment horizontal="center" vertical="center"/>
    </xf>
    <xf numFmtId="0" fontId="13" fillId="11" borderId="0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 applyProtection="1">
      <alignment horizontal="center" vertical="center"/>
      <protection locked="0"/>
    </xf>
    <xf numFmtId="0" fontId="9" fillId="11" borderId="43" xfId="0" applyFont="1" applyFill="1" applyBorder="1" applyAlignment="1">
      <alignment horizontal="center" vertical="center"/>
    </xf>
    <xf numFmtId="0" fontId="9" fillId="11" borderId="45" xfId="0" applyFont="1" applyFill="1" applyBorder="1" applyAlignment="1" applyProtection="1">
      <alignment horizontal="center" vertical="center"/>
      <protection locked="0"/>
    </xf>
    <xf numFmtId="0" fontId="9" fillId="11" borderId="44" xfId="0" applyFont="1" applyFill="1" applyBorder="1" applyAlignment="1">
      <alignment horizontal="center" vertical="center"/>
    </xf>
    <xf numFmtId="0" fontId="8" fillId="11" borderId="43" xfId="0" applyFont="1" applyFill="1" applyBorder="1" applyAlignment="1">
      <alignment horizontal="center" vertical="center" wrapText="1"/>
    </xf>
    <xf numFmtId="3" fontId="8" fillId="11" borderId="45" xfId="0" applyNumberFormat="1" applyFont="1" applyFill="1" applyBorder="1" applyAlignment="1">
      <alignment horizontal="center" vertical="center"/>
    </xf>
    <xf numFmtId="3" fontId="0" fillId="11" borderId="44" xfId="0" applyNumberFormat="1" applyFill="1" applyBorder="1" applyAlignment="1">
      <alignment horizontal="center" vertical="center"/>
    </xf>
    <xf numFmtId="0" fontId="3" fillId="11" borderId="46" xfId="1" applyFont="1" applyFill="1" applyBorder="1" applyAlignment="1" applyProtection="1">
      <alignment vertical="center"/>
      <protection hidden="1"/>
    </xf>
    <xf numFmtId="0" fontId="3" fillId="11" borderId="47" xfId="1" applyFont="1" applyFill="1" applyBorder="1" applyAlignment="1" applyProtection="1">
      <alignment horizontal="center" vertical="center"/>
      <protection hidden="1"/>
    </xf>
    <xf numFmtId="0" fontId="4" fillId="11" borderId="47" xfId="1" applyFont="1" applyFill="1" applyBorder="1" applyAlignment="1" applyProtection="1">
      <alignment horizontal="center" vertical="center"/>
      <protection hidden="1"/>
    </xf>
    <xf numFmtId="0" fontId="3" fillId="11" borderId="48" xfId="1" applyFont="1" applyFill="1" applyBorder="1" applyAlignment="1" applyProtection="1">
      <alignment vertical="center"/>
      <protection hidden="1"/>
    </xf>
    <xf numFmtId="0" fontId="3" fillId="11" borderId="49" xfId="1" applyFont="1" applyFill="1" applyBorder="1" applyAlignment="1" applyProtection="1">
      <alignment horizontal="center" vertical="center"/>
      <protection hidden="1"/>
    </xf>
    <xf numFmtId="0" fontId="3" fillId="11" borderId="1" xfId="1" applyFont="1" applyFill="1" applyBorder="1" applyAlignment="1" applyProtection="1">
      <alignment vertical="center"/>
      <protection hidden="1"/>
    </xf>
    <xf numFmtId="0" fontId="3" fillId="11" borderId="2" xfId="1" applyFont="1" applyFill="1" applyBorder="1" applyAlignment="1" applyProtection="1">
      <alignment horizontal="center" vertical="center"/>
      <protection hidden="1"/>
    </xf>
    <xf numFmtId="0" fontId="4" fillId="11" borderId="2" xfId="1" applyFont="1" applyFill="1" applyBorder="1" applyAlignment="1" applyProtection="1">
      <alignment horizontal="center" vertical="center"/>
      <protection hidden="1"/>
    </xf>
    <xf numFmtId="0" fontId="3" fillId="11" borderId="3" xfId="1" applyFont="1" applyFill="1" applyBorder="1" applyAlignment="1" applyProtection="1">
      <alignment vertical="center"/>
      <protection hidden="1"/>
    </xf>
    <xf numFmtId="0" fontId="3" fillId="11" borderId="4" xfId="1" applyFont="1" applyFill="1" applyBorder="1" applyAlignment="1" applyProtection="1">
      <alignment horizontal="center" vertical="center"/>
      <protection hidden="1"/>
    </xf>
    <xf numFmtId="0" fontId="4" fillId="11" borderId="6" xfId="1" applyFont="1" applyFill="1" applyBorder="1" applyAlignment="1" applyProtection="1">
      <alignment horizontal="centerContinuous" vertical="center"/>
      <protection hidden="1"/>
    </xf>
    <xf numFmtId="0" fontId="4" fillId="11" borderId="7" xfId="1" applyFont="1" applyFill="1" applyBorder="1" applyAlignment="1" applyProtection="1">
      <alignment horizontal="centerContinuous" vertical="center"/>
      <protection hidden="1"/>
    </xf>
    <xf numFmtId="0" fontId="4" fillId="11" borderId="8" xfId="1" applyFont="1" applyFill="1" applyBorder="1" applyAlignment="1" applyProtection="1">
      <alignment horizontal="centerContinuous" vertical="center"/>
      <protection hidden="1"/>
    </xf>
    <xf numFmtId="0" fontId="5" fillId="11" borderId="10" xfId="1" applyFont="1" applyFill="1" applyBorder="1" applyAlignment="1" applyProtection="1">
      <alignment horizontal="center" vertical="center"/>
      <protection hidden="1"/>
    </xf>
    <xf numFmtId="0" fontId="5" fillId="11" borderId="11" xfId="1" applyFont="1" applyFill="1" applyBorder="1" applyAlignment="1" applyProtection="1">
      <alignment horizontal="center" vertical="center"/>
      <protection hidden="1"/>
    </xf>
    <xf numFmtId="0" fontId="5" fillId="11" borderId="12" xfId="1" applyFont="1" applyFill="1" applyBorder="1" applyAlignment="1" applyProtection="1">
      <alignment horizontal="center" vertical="center"/>
      <protection hidden="1"/>
    </xf>
    <xf numFmtId="0" fontId="5" fillId="11" borderId="13" xfId="1" applyFont="1" applyFill="1" applyBorder="1" applyAlignment="1" applyProtection="1">
      <alignment horizontal="center" vertical="center"/>
      <protection hidden="1"/>
    </xf>
    <xf numFmtId="3" fontId="6" fillId="11" borderId="14" xfId="1" applyNumberFormat="1" applyFont="1" applyFill="1" applyBorder="1" applyAlignment="1" applyProtection="1">
      <alignment horizontal="center" vertical="center"/>
      <protection hidden="1"/>
    </xf>
    <xf numFmtId="3" fontId="6" fillId="11" borderId="15" xfId="1" applyNumberFormat="1" applyFont="1" applyFill="1" applyBorder="1" applyAlignment="1" applyProtection="1">
      <alignment horizontal="center" vertical="center"/>
      <protection hidden="1"/>
    </xf>
    <xf numFmtId="3" fontId="6" fillId="11" borderId="16" xfId="1" applyNumberFormat="1" applyFont="1" applyFill="1" applyBorder="1" applyAlignment="1" applyProtection="1">
      <alignment horizontal="center" vertical="center"/>
      <protection hidden="1"/>
    </xf>
    <xf numFmtId="0" fontId="5" fillId="11" borderId="17" xfId="1" applyFont="1" applyFill="1" applyBorder="1" applyAlignment="1" applyProtection="1">
      <alignment horizontal="center" vertical="center"/>
      <protection hidden="1"/>
    </xf>
    <xf numFmtId="3" fontId="6" fillId="11" borderId="18" xfId="1" applyNumberFormat="1" applyFont="1" applyFill="1" applyBorder="1" applyAlignment="1" applyProtection="1">
      <alignment horizontal="center" vertical="center"/>
      <protection hidden="1"/>
    </xf>
    <xf numFmtId="3" fontId="6" fillId="11" borderId="19" xfId="1" applyNumberFormat="1" applyFont="1" applyFill="1" applyBorder="1" applyAlignment="1" applyProtection="1">
      <alignment horizontal="center" vertical="center"/>
      <protection hidden="1"/>
    </xf>
    <xf numFmtId="3" fontId="6" fillId="11" borderId="20" xfId="1" applyNumberFormat="1" applyFont="1" applyFill="1" applyBorder="1" applyAlignment="1" applyProtection="1">
      <alignment horizontal="center" vertical="center"/>
      <protection hidden="1"/>
    </xf>
    <xf numFmtId="0" fontId="5" fillId="11" borderId="21" xfId="1" applyFont="1" applyFill="1" applyBorder="1" applyAlignment="1" applyProtection="1">
      <alignment horizontal="center" vertical="center"/>
      <protection hidden="1"/>
    </xf>
    <xf numFmtId="3" fontId="6" fillId="11" borderId="22" xfId="1" applyNumberFormat="1" applyFont="1" applyFill="1" applyBorder="1" applyAlignment="1" applyProtection="1">
      <alignment horizontal="center" vertical="center"/>
      <protection hidden="1"/>
    </xf>
    <xf numFmtId="3" fontId="6" fillId="11" borderId="23" xfId="1" applyNumberFormat="1" applyFont="1" applyFill="1" applyBorder="1" applyAlignment="1" applyProtection="1">
      <alignment horizontal="center" vertical="center"/>
      <protection hidden="1"/>
    </xf>
    <xf numFmtId="3" fontId="6" fillId="11" borderId="24" xfId="1" applyNumberFormat="1" applyFont="1" applyFill="1" applyBorder="1" applyAlignment="1" applyProtection="1">
      <alignment horizontal="center" vertical="center"/>
      <protection hidden="1"/>
    </xf>
    <xf numFmtId="0" fontId="5" fillId="11" borderId="25" xfId="1" applyFont="1" applyFill="1" applyBorder="1" applyAlignment="1" applyProtection="1">
      <alignment horizontal="center" vertical="center"/>
      <protection hidden="1"/>
    </xf>
    <xf numFmtId="3" fontId="6" fillId="11" borderId="26" xfId="1" applyNumberFormat="1" applyFont="1" applyFill="1" applyBorder="1" applyAlignment="1" applyProtection="1">
      <alignment horizontal="center" vertical="center"/>
      <protection hidden="1"/>
    </xf>
    <xf numFmtId="3" fontId="6" fillId="11" borderId="27" xfId="1" applyNumberFormat="1" applyFont="1" applyFill="1" applyBorder="1" applyAlignment="1" applyProtection="1">
      <alignment horizontal="center" vertical="center"/>
      <protection hidden="1"/>
    </xf>
    <xf numFmtId="3" fontId="6" fillId="11" borderId="28" xfId="1" applyNumberFormat="1" applyFont="1" applyFill="1" applyBorder="1" applyAlignment="1" applyProtection="1">
      <alignment horizontal="center" vertical="center"/>
      <protection hidden="1"/>
    </xf>
    <xf numFmtId="0" fontId="5" fillId="11" borderId="29" xfId="1" applyFont="1" applyFill="1" applyBorder="1" applyAlignment="1" applyProtection="1">
      <alignment horizontal="center" vertical="center"/>
      <protection hidden="1"/>
    </xf>
    <xf numFmtId="3" fontId="6" fillId="11" borderId="30" xfId="1" applyNumberFormat="1" applyFont="1" applyFill="1" applyBorder="1" applyAlignment="1" applyProtection="1">
      <alignment horizontal="center" vertical="center"/>
      <protection hidden="1"/>
    </xf>
    <xf numFmtId="3" fontId="6" fillId="11" borderId="31" xfId="1" applyNumberFormat="1" applyFont="1" applyFill="1" applyBorder="1" applyAlignment="1" applyProtection="1">
      <alignment horizontal="center" vertical="center"/>
      <protection hidden="1"/>
    </xf>
    <xf numFmtId="3" fontId="6" fillId="11" borderId="32" xfId="1" applyNumberFormat="1" applyFont="1" applyFill="1" applyBorder="1" applyAlignment="1" applyProtection="1">
      <alignment horizontal="center" vertical="center"/>
      <protection hidden="1"/>
    </xf>
    <xf numFmtId="3" fontId="6" fillId="11" borderId="33" xfId="1" applyNumberFormat="1" applyFont="1" applyFill="1" applyBorder="1" applyAlignment="1" applyProtection="1">
      <alignment horizontal="center" vertical="center"/>
      <protection hidden="1"/>
    </xf>
    <xf numFmtId="3" fontId="6" fillId="11" borderId="34" xfId="1" applyNumberFormat="1" applyFont="1" applyFill="1" applyBorder="1" applyAlignment="1" applyProtection="1">
      <alignment horizontal="center" vertical="center"/>
      <protection hidden="1"/>
    </xf>
    <xf numFmtId="3" fontId="6" fillId="11" borderId="35" xfId="1" applyNumberFormat="1" applyFont="1" applyFill="1" applyBorder="1" applyAlignment="1" applyProtection="1">
      <alignment horizontal="center" vertical="center"/>
      <protection hidden="1"/>
    </xf>
    <xf numFmtId="0" fontId="5" fillId="11" borderId="36" xfId="1" applyFont="1" applyFill="1" applyBorder="1" applyAlignment="1" applyProtection="1">
      <alignment horizontal="center" vertical="center"/>
      <protection hidden="1"/>
    </xf>
    <xf numFmtId="3" fontId="6" fillId="11" borderId="37" xfId="1" applyNumberFormat="1" applyFont="1" applyFill="1" applyBorder="1" applyAlignment="1" applyProtection="1">
      <alignment horizontal="center" vertical="center"/>
      <protection hidden="1"/>
    </xf>
    <xf numFmtId="3" fontId="6" fillId="11" borderId="38" xfId="1" applyNumberFormat="1" applyFont="1" applyFill="1" applyBorder="1" applyAlignment="1" applyProtection="1">
      <alignment horizontal="center" vertical="center"/>
      <protection hidden="1"/>
    </xf>
    <xf numFmtId="3" fontId="6" fillId="11" borderId="39" xfId="1" applyNumberFormat="1" applyFont="1" applyFill="1" applyBorder="1" applyAlignment="1" applyProtection="1">
      <alignment horizontal="center" vertical="center"/>
      <protection hidden="1"/>
    </xf>
    <xf numFmtId="0" fontId="7" fillId="11" borderId="0" xfId="1" applyFont="1" applyFill="1" applyAlignment="1" applyProtection="1">
      <alignment horizontal="center" vertical="center"/>
      <protection hidden="1"/>
    </xf>
    <xf numFmtId="0" fontId="5" fillId="11" borderId="40" xfId="1" applyFont="1" applyFill="1" applyBorder="1" applyAlignment="1" applyProtection="1">
      <alignment horizontal="center" vertical="center"/>
      <protection hidden="1"/>
    </xf>
    <xf numFmtId="0" fontId="5" fillId="11" borderId="41" xfId="1" applyFont="1" applyFill="1" applyBorder="1" applyAlignment="1" applyProtection="1">
      <alignment horizontal="center" vertical="center"/>
      <protection hidden="1"/>
    </xf>
    <xf numFmtId="0" fontId="5" fillId="11" borderId="42" xfId="1" applyFont="1" applyFill="1" applyBorder="1" applyAlignment="1" applyProtection="1">
      <alignment horizontal="center" vertical="center"/>
      <protection hidden="1"/>
    </xf>
    <xf numFmtId="0" fontId="5" fillId="11" borderId="0" xfId="1" applyFont="1" applyFill="1" applyBorder="1" applyAlignment="1" applyProtection="1">
      <alignment horizontal="center" vertical="center"/>
      <protection hidden="1"/>
    </xf>
    <xf numFmtId="0" fontId="0" fillId="11" borderId="0" xfId="0" applyFill="1" applyBorder="1"/>
    <xf numFmtId="0" fontId="7" fillId="11" borderId="0" xfId="1" applyFont="1" applyFill="1" applyBorder="1" applyAlignment="1" applyProtection="1">
      <alignment horizontal="center" vertical="center"/>
      <protection hidden="1"/>
    </xf>
    <xf numFmtId="14" fontId="2" fillId="11" borderId="0" xfId="1" applyNumberFormat="1" applyFont="1" applyFill="1" applyAlignment="1" applyProtection="1">
      <alignment vertical="center"/>
      <protection hidden="1"/>
    </xf>
    <xf numFmtId="0" fontId="5" fillId="11" borderId="0" xfId="1" applyFont="1" applyFill="1" applyBorder="1" applyAlignment="1" applyProtection="1">
      <alignment horizontal="center" vertical="center" wrapText="1"/>
      <protection hidden="1"/>
    </xf>
    <xf numFmtId="0" fontId="5" fillId="11" borderId="0" xfId="1" applyFont="1" applyFill="1" applyBorder="1" applyAlignment="1" applyProtection="1">
      <alignment vertical="center" wrapText="1"/>
      <protection hidden="1"/>
    </xf>
    <xf numFmtId="0" fontId="17" fillId="11" borderId="59" xfId="0" applyFont="1" applyFill="1" applyBorder="1" applyAlignment="1"/>
    <xf numFmtId="0" fontId="5" fillId="11" borderId="5" xfId="1" applyFont="1" applyFill="1" applyBorder="1" applyAlignment="1" applyProtection="1">
      <alignment horizontal="center" vertical="center" wrapText="1"/>
      <protection hidden="1"/>
    </xf>
    <xf numFmtId="0" fontId="5" fillId="11" borderId="9" xfId="1" applyFont="1" applyFill="1" applyBorder="1" applyAlignment="1" applyProtection="1">
      <alignment horizontal="center" vertical="center" wrapText="1"/>
      <protection hidden="1"/>
    </xf>
    <xf numFmtId="14" fontId="21" fillId="11" borderId="0" xfId="1" applyNumberFormat="1" applyFont="1" applyFill="1" applyAlignment="1" applyProtection="1">
      <alignment horizontal="right" vertical="center"/>
      <protection hidden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5" fillId="4" borderId="9" xfId="1" applyFont="1" applyFill="1" applyBorder="1" applyAlignment="1" applyProtection="1">
      <alignment horizontal="center" vertical="center" wrapText="1"/>
      <protection hidden="1"/>
    </xf>
    <xf numFmtId="0" fontId="14" fillId="10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/>
    </xf>
    <xf numFmtId="0" fontId="14" fillId="10" borderId="55" xfId="0" applyFont="1" applyFill="1" applyBorder="1" applyAlignment="1">
      <alignment horizontal="center" vertical="center"/>
    </xf>
    <xf numFmtId="0" fontId="14" fillId="10" borderId="56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57" xfId="0" applyFont="1" applyFill="1" applyBorder="1" applyAlignment="1">
      <alignment horizontal="center" vertical="center"/>
    </xf>
    <xf numFmtId="0" fontId="14" fillId="10" borderId="58" xfId="0" applyFont="1" applyFill="1" applyBorder="1" applyAlignment="1">
      <alignment horizontal="center" vertical="center"/>
    </xf>
    <xf numFmtId="0" fontId="14" fillId="10" borderId="59" xfId="0" applyFont="1" applyFill="1" applyBorder="1" applyAlignment="1">
      <alignment horizontal="center" vertical="center"/>
    </xf>
    <xf numFmtId="0" fontId="14" fillId="10" borderId="60" xfId="0" applyFont="1" applyFill="1" applyBorder="1" applyAlignment="1">
      <alignment horizontal="center" vertical="center"/>
    </xf>
    <xf numFmtId="0" fontId="18" fillId="10" borderId="53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center" vertical="center"/>
    </xf>
    <xf numFmtId="0" fontId="18" fillId="10" borderId="55" xfId="0" applyFont="1" applyFill="1" applyBorder="1" applyAlignment="1">
      <alignment horizontal="center" vertical="center"/>
    </xf>
    <xf numFmtId="0" fontId="18" fillId="10" borderId="56" xfId="0" applyFont="1" applyFill="1" applyBorder="1" applyAlignment="1">
      <alignment horizontal="center" vertical="center"/>
    </xf>
    <xf numFmtId="0" fontId="18" fillId="10" borderId="0" xfId="0" applyFont="1" applyFill="1" applyBorder="1" applyAlignment="1">
      <alignment horizontal="center" vertical="center"/>
    </xf>
    <xf numFmtId="0" fontId="18" fillId="10" borderId="57" xfId="0" applyFont="1" applyFill="1" applyBorder="1" applyAlignment="1">
      <alignment horizontal="center" vertic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6" fillId="8" borderId="50" xfId="0" applyFont="1" applyFill="1" applyBorder="1" applyAlignment="1">
      <alignment horizontal="center" vertical="center"/>
    </xf>
    <xf numFmtId="0" fontId="16" fillId="8" borderId="51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5" fillId="9" borderId="50" xfId="0" applyFont="1" applyFill="1" applyBorder="1" applyAlignment="1">
      <alignment horizontal="center" vertical="center" wrapText="1"/>
    </xf>
    <xf numFmtId="0" fontId="15" fillId="9" borderId="51" xfId="0" applyFont="1" applyFill="1" applyBorder="1" applyAlignment="1">
      <alignment horizontal="center" vertical="center" wrapText="1"/>
    </xf>
    <xf numFmtId="0" fontId="15" fillId="9" borderId="52" xfId="0" applyFont="1" applyFill="1" applyBorder="1" applyAlignment="1">
      <alignment horizontal="center" vertical="center" wrapText="1"/>
    </xf>
    <xf numFmtId="0" fontId="15" fillId="7" borderId="50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52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KORADO_výkon 1" xfId="1" xr:uid="{13F22C99-DB4C-4120-8C1C-A88D32555C9B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7CE"/>
      </font>
      <fill>
        <patternFill>
          <bgColor rgb="FFFFC7CE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92076</xdr:colOff>
      <xdr:row>48</xdr:row>
      <xdr:rowOff>73027</xdr:rowOff>
    </xdr:from>
    <xdr:to>
      <xdr:col>3</xdr:col>
      <xdr:colOff>558801</xdr:colOff>
      <xdr:row>49</xdr:row>
      <xdr:rowOff>108746</xdr:rowOff>
    </xdr:to>
    <xdr:pic>
      <xdr:nvPicPr>
        <xdr:cNvPr id="2" name="Obrázek 2" descr="Logo KORADO modré nové 600 DPI.jpg">
          <a:extLst>
            <a:ext uri="{FF2B5EF4-FFF2-40B4-BE49-F238E27FC236}">
              <a16:creationId xmlns:a16="http://schemas.microsoft.com/office/drawing/2014/main" id="{9A37AD17-29B9-429D-8C73-38489FAF2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6" y="9236077"/>
          <a:ext cx="2181225" cy="350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3540-EFA5-4780-8185-739D5DB60543}">
  <dimension ref="A1:BL70"/>
  <sheetViews>
    <sheetView tabSelected="1" zoomScale="75" zoomScaleNormal="75" workbookViewId="0"/>
  </sheetViews>
  <sheetFormatPr defaultRowHeight="15" x14ac:dyDescent="0.25"/>
  <cols>
    <col min="1" max="1" width="8.7109375" style="55" customWidth="1"/>
    <col min="2" max="22" width="8.5703125" style="55" customWidth="1"/>
    <col min="23" max="24" width="8.7109375" style="55" customWidth="1"/>
    <col min="25" max="48" width="8.7109375" style="55" hidden="1" customWidth="1"/>
    <col min="49" max="64" width="5.7109375" style="55" hidden="1" customWidth="1"/>
    <col min="65" max="16384" width="9.140625" style="55"/>
  </cols>
  <sheetData>
    <row r="1" spans="1:64" ht="18.75" customHeight="1" thickBot="1" x14ac:dyDescent="0.35">
      <c r="B1" s="119" t="s">
        <v>29</v>
      </c>
      <c r="C1" s="119"/>
      <c r="D1" s="119"/>
    </row>
    <row r="2" spans="1:64" ht="23.1" customHeight="1" thickBot="1" x14ac:dyDescent="0.3">
      <c r="B2" s="51" t="s">
        <v>11</v>
      </c>
      <c r="C2" s="50">
        <v>75</v>
      </c>
      <c r="D2" s="54" t="s">
        <v>8</v>
      </c>
      <c r="E2" s="57"/>
      <c r="F2" s="125" t="s">
        <v>18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7"/>
      <c r="T2" s="134" t="s">
        <v>19</v>
      </c>
      <c r="U2" s="135"/>
      <c r="V2" s="136"/>
      <c r="Y2" s="60" t="s">
        <v>16</v>
      </c>
      <c r="Z2" s="61">
        <v>150.01</v>
      </c>
      <c r="AA2" s="62" t="s">
        <v>15</v>
      </c>
      <c r="AC2" s="63" t="s">
        <v>17</v>
      </c>
      <c r="AD2" s="64">
        <f>COUNTIF(Z12:AT27,"x")+COUNTIF(Z32:AT47,"x")</f>
        <v>311</v>
      </c>
      <c r="AE2" s="65">
        <f>415-AD2</f>
        <v>104</v>
      </c>
    </row>
    <row r="3" spans="1:64" ht="23.1" customHeight="1" thickBot="1" x14ac:dyDescent="0.3">
      <c r="B3" s="51" t="s">
        <v>12</v>
      </c>
      <c r="C3" s="50">
        <v>65</v>
      </c>
      <c r="D3" s="54" t="s">
        <v>8</v>
      </c>
      <c r="E3" s="57"/>
      <c r="F3" s="128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  <c r="S3" s="59"/>
      <c r="T3" s="137"/>
      <c r="U3" s="138"/>
      <c r="V3" s="139"/>
    </row>
    <row r="4" spans="1:64" ht="23.1" customHeight="1" thickBot="1" x14ac:dyDescent="0.3">
      <c r="B4" s="51" t="s">
        <v>13</v>
      </c>
      <c r="C4" s="50">
        <v>20</v>
      </c>
      <c r="D4" s="54" t="s">
        <v>8</v>
      </c>
      <c r="E4" s="57"/>
      <c r="F4" s="128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30"/>
      <c r="T4" s="137"/>
      <c r="U4" s="138"/>
      <c r="V4" s="139"/>
    </row>
    <row r="5" spans="1:64" ht="23.1" customHeight="1" thickBot="1" x14ac:dyDescent="0.3">
      <c r="B5" s="52" t="s">
        <v>14</v>
      </c>
      <c r="C5" s="53">
        <f>C2-C3</f>
        <v>10</v>
      </c>
      <c r="D5" s="54" t="s">
        <v>10</v>
      </c>
      <c r="E5" s="57"/>
      <c r="F5" s="131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3"/>
      <c r="S5" s="59"/>
      <c r="T5" s="140"/>
      <c r="U5" s="141"/>
      <c r="V5" s="142"/>
    </row>
    <row r="6" spans="1:64" ht="6" customHeight="1" thickBot="1" x14ac:dyDescent="0.3"/>
    <row r="7" spans="1:64" ht="24.95" customHeight="1" thickBot="1" x14ac:dyDescent="0.3">
      <c r="B7" s="143" t="s">
        <v>30</v>
      </c>
      <c r="C7" s="144"/>
      <c r="D7" s="144"/>
      <c r="E7" s="144"/>
      <c r="F7" s="144"/>
      <c r="G7" s="145"/>
      <c r="H7" s="58"/>
      <c r="I7" s="146" t="s">
        <v>31</v>
      </c>
      <c r="J7" s="147"/>
      <c r="K7" s="147"/>
      <c r="L7" s="147"/>
      <c r="M7" s="147"/>
      <c r="N7" s="147"/>
      <c r="O7" s="148"/>
      <c r="P7" s="58"/>
      <c r="Q7" s="149" t="s">
        <v>32</v>
      </c>
      <c r="R7" s="150"/>
      <c r="S7" s="150"/>
      <c r="T7" s="150"/>
      <c r="U7" s="150"/>
      <c r="V7" s="151"/>
    </row>
    <row r="8" spans="1:64" ht="6" customHeight="1" thickBot="1" x14ac:dyDescent="0.3"/>
    <row r="9" spans="1:64" ht="15.75" thickBot="1" x14ac:dyDescent="0.3">
      <c r="A9" s="56"/>
      <c r="B9" s="44" t="s">
        <v>0</v>
      </c>
      <c r="C9" s="45" t="s">
        <v>0</v>
      </c>
      <c r="D9" s="45" t="s">
        <v>0</v>
      </c>
      <c r="E9" s="46" t="s">
        <v>20</v>
      </c>
      <c r="F9" s="45" t="s">
        <v>0</v>
      </c>
      <c r="G9" s="45" t="s">
        <v>0</v>
      </c>
      <c r="H9" s="45" t="s">
        <v>0</v>
      </c>
      <c r="I9" s="47" t="s">
        <v>1</v>
      </c>
      <c r="J9" s="45" t="s">
        <v>1</v>
      </c>
      <c r="K9" s="45" t="s">
        <v>1</v>
      </c>
      <c r="L9" s="46" t="s">
        <v>21</v>
      </c>
      <c r="M9" s="45" t="s">
        <v>1</v>
      </c>
      <c r="N9" s="45" t="s">
        <v>1</v>
      </c>
      <c r="O9" s="48" t="s">
        <v>1</v>
      </c>
      <c r="P9" s="44" t="s">
        <v>4</v>
      </c>
      <c r="Q9" s="45" t="s">
        <v>4</v>
      </c>
      <c r="R9" s="45" t="s">
        <v>4</v>
      </c>
      <c r="S9" s="46" t="s">
        <v>22</v>
      </c>
      <c r="T9" s="45" t="s">
        <v>4</v>
      </c>
      <c r="U9" s="45" t="s">
        <v>4</v>
      </c>
      <c r="V9" s="45" t="s">
        <v>4</v>
      </c>
      <c r="W9" s="56"/>
      <c r="X9" s="56"/>
      <c r="Y9" s="56"/>
      <c r="Z9" s="66" t="s">
        <v>0</v>
      </c>
      <c r="AA9" s="67" t="s">
        <v>0</v>
      </c>
      <c r="AB9" s="67" t="s">
        <v>0</v>
      </c>
      <c r="AC9" s="68" t="s">
        <v>0</v>
      </c>
      <c r="AD9" s="67" t="s">
        <v>0</v>
      </c>
      <c r="AE9" s="67" t="s">
        <v>0</v>
      </c>
      <c r="AF9" s="67" t="s">
        <v>0</v>
      </c>
      <c r="AG9" s="69" t="s">
        <v>1</v>
      </c>
      <c r="AH9" s="67" t="s">
        <v>1</v>
      </c>
      <c r="AI9" s="67" t="s">
        <v>1</v>
      </c>
      <c r="AJ9" s="68" t="s">
        <v>1</v>
      </c>
      <c r="AK9" s="67" t="s">
        <v>1</v>
      </c>
      <c r="AL9" s="67" t="s">
        <v>1</v>
      </c>
      <c r="AM9" s="70" t="s">
        <v>1</v>
      </c>
      <c r="AN9" s="66" t="s">
        <v>4</v>
      </c>
      <c r="AO9" s="67" t="s">
        <v>4</v>
      </c>
      <c r="AP9" s="67" t="s">
        <v>4</v>
      </c>
      <c r="AQ9" s="68" t="s">
        <v>4</v>
      </c>
      <c r="AR9" s="67" t="s">
        <v>4</v>
      </c>
      <c r="AS9" s="67" t="s">
        <v>4</v>
      </c>
      <c r="AT9" s="67" t="s">
        <v>4</v>
      </c>
      <c r="AU9" s="56"/>
      <c r="AV9" s="56"/>
      <c r="AW9" s="56"/>
      <c r="AX9" s="71" t="s">
        <v>0</v>
      </c>
      <c r="AY9" s="72" t="s">
        <v>0</v>
      </c>
      <c r="AZ9" s="72" t="s">
        <v>0</v>
      </c>
      <c r="BA9" s="73" t="s">
        <v>0</v>
      </c>
      <c r="BB9" s="72" t="s">
        <v>0</v>
      </c>
      <c r="BC9" s="72" t="s">
        <v>0</v>
      </c>
      <c r="BD9" s="72" t="s">
        <v>0</v>
      </c>
      <c r="BE9" s="74" t="s">
        <v>1</v>
      </c>
      <c r="BF9" s="72" t="s">
        <v>1</v>
      </c>
      <c r="BG9" s="72" t="s">
        <v>1</v>
      </c>
      <c r="BH9" s="73" t="s">
        <v>1</v>
      </c>
      <c r="BI9" s="72" t="s">
        <v>1</v>
      </c>
      <c r="BJ9" s="72" t="s">
        <v>1</v>
      </c>
      <c r="BK9" s="75" t="s">
        <v>1</v>
      </c>
      <c r="BL9" s="56"/>
    </row>
    <row r="10" spans="1:64" ht="15.75" customHeight="1" thickBot="1" x14ac:dyDescent="0.3">
      <c r="A10" s="123" t="s">
        <v>26</v>
      </c>
      <c r="B10" s="8" t="s">
        <v>27</v>
      </c>
      <c r="C10" s="9"/>
      <c r="D10" s="9"/>
      <c r="E10" s="9"/>
      <c r="F10" s="9"/>
      <c r="G10" s="9"/>
      <c r="H10" s="9"/>
      <c r="I10" s="8" t="s">
        <v>27</v>
      </c>
      <c r="J10" s="9"/>
      <c r="K10" s="9"/>
      <c r="L10" s="9"/>
      <c r="M10" s="9"/>
      <c r="N10" s="9"/>
      <c r="O10" s="9"/>
      <c r="P10" s="8" t="s">
        <v>27</v>
      </c>
      <c r="Q10" s="9"/>
      <c r="R10" s="9"/>
      <c r="S10" s="9"/>
      <c r="T10" s="9"/>
      <c r="U10" s="9"/>
      <c r="V10" s="9"/>
      <c r="W10" s="123" t="s">
        <v>26</v>
      </c>
      <c r="Y10" s="120" t="s">
        <v>2</v>
      </c>
      <c r="Z10" s="76" t="s">
        <v>3</v>
      </c>
      <c r="AA10" s="77"/>
      <c r="AB10" s="77"/>
      <c r="AC10" s="77"/>
      <c r="AD10" s="77"/>
      <c r="AE10" s="77"/>
      <c r="AF10" s="77"/>
      <c r="AG10" s="76" t="s">
        <v>3</v>
      </c>
      <c r="AH10" s="77"/>
      <c r="AI10" s="77"/>
      <c r="AJ10" s="77"/>
      <c r="AK10" s="77"/>
      <c r="AL10" s="77"/>
      <c r="AM10" s="78"/>
      <c r="AN10" s="76" t="s">
        <v>3</v>
      </c>
      <c r="AO10" s="77"/>
      <c r="AP10" s="77"/>
      <c r="AQ10" s="77"/>
      <c r="AR10" s="77"/>
      <c r="AS10" s="77"/>
      <c r="AT10" s="77"/>
      <c r="AU10" s="120" t="s">
        <v>2</v>
      </c>
      <c r="AW10" s="120" t="s">
        <v>2</v>
      </c>
      <c r="AX10" s="76" t="s">
        <v>3</v>
      </c>
      <c r="AY10" s="77"/>
      <c r="AZ10" s="77"/>
      <c r="BA10" s="77"/>
      <c r="BB10" s="77"/>
      <c r="BC10" s="77"/>
      <c r="BD10" s="77"/>
      <c r="BE10" s="76" t="s">
        <v>3</v>
      </c>
      <c r="BF10" s="77"/>
      <c r="BG10" s="77"/>
      <c r="BH10" s="77"/>
      <c r="BI10" s="77"/>
      <c r="BJ10" s="77"/>
      <c r="BK10" s="78"/>
      <c r="BL10" s="120" t="s">
        <v>2</v>
      </c>
    </row>
    <row r="11" spans="1:64" ht="15.75" thickBot="1" x14ac:dyDescent="0.3">
      <c r="A11" s="124"/>
      <c r="B11" s="10">
        <v>200</v>
      </c>
      <c r="C11" s="11">
        <v>300</v>
      </c>
      <c r="D11" s="11">
        <v>400</v>
      </c>
      <c r="E11" s="11">
        <v>500</v>
      </c>
      <c r="F11" s="11">
        <v>600</v>
      </c>
      <c r="G11" s="11">
        <v>700</v>
      </c>
      <c r="H11" s="12">
        <v>900</v>
      </c>
      <c r="I11" s="10">
        <v>200</v>
      </c>
      <c r="J11" s="11">
        <v>300</v>
      </c>
      <c r="K11" s="11">
        <v>400</v>
      </c>
      <c r="L11" s="11">
        <v>500</v>
      </c>
      <c r="M11" s="11">
        <v>600</v>
      </c>
      <c r="N11" s="11">
        <v>700</v>
      </c>
      <c r="O11" s="12">
        <v>900</v>
      </c>
      <c r="P11" s="10">
        <v>200</v>
      </c>
      <c r="Q11" s="11">
        <v>300</v>
      </c>
      <c r="R11" s="11">
        <v>400</v>
      </c>
      <c r="S11" s="11">
        <v>500</v>
      </c>
      <c r="T11" s="11">
        <v>600</v>
      </c>
      <c r="U11" s="11">
        <v>700</v>
      </c>
      <c r="V11" s="12">
        <v>900</v>
      </c>
      <c r="W11" s="124"/>
      <c r="Y11" s="121"/>
      <c r="Z11" s="79">
        <v>200</v>
      </c>
      <c r="AA11" s="80">
        <v>300</v>
      </c>
      <c r="AB11" s="80">
        <v>400</v>
      </c>
      <c r="AC11" s="80">
        <v>500</v>
      </c>
      <c r="AD11" s="80">
        <v>600</v>
      </c>
      <c r="AE11" s="80">
        <v>700</v>
      </c>
      <c r="AF11" s="81">
        <v>900</v>
      </c>
      <c r="AG11" s="79">
        <v>200</v>
      </c>
      <c r="AH11" s="80">
        <v>300</v>
      </c>
      <c r="AI11" s="80">
        <v>400</v>
      </c>
      <c r="AJ11" s="80">
        <v>500</v>
      </c>
      <c r="AK11" s="80">
        <v>600</v>
      </c>
      <c r="AL11" s="80">
        <v>700</v>
      </c>
      <c r="AM11" s="81">
        <v>900</v>
      </c>
      <c r="AN11" s="79">
        <v>200</v>
      </c>
      <c r="AO11" s="80">
        <v>300</v>
      </c>
      <c r="AP11" s="80">
        <v>400</v>
      </c>
      <c r="AQ11" s="80">
        <v>500</v>
      </c>
      <c r="AR11" s="80">
        <v>600</v>
      </c>
      <c r="AS11" s="80">
        <v>700</v>
      </c>
      <c r="AT11" s="81">
        <v>900</v>
      </c>
      <c r="AU11" s="121"/>
      <c r="AW11" s="121"/>
      <c r="AX11" s="79">
        <v>200</v>
      </c>
      <c r="AY11" s="80">
        <v>300</v>
      </c>
      <c r="AZ11" s="80">
        <v>400</v>
      </c>
      <c r="BA11" s="80">
        <v>500</v>
      </c>
      <c r="BB11" s="80">
        <v>600</v>
      </c>
      <c r="BC11" s="80">
        <v>700</v>
      </c>
      <c r="BD11" s="81">
        <v>900</v>
      </c>
      <c r="BE11" s="79">
        <v>200</v>
      </c>
      <c r="BF11" s="80">
        <v>300</v>
      </c>
      <c r="BG11" s="80">
        <v>400</v>
      </c>
      <c r="BH11" s="80">
        <v>500</v>
      </c>
      <c r="BI11" s="80">
        <v>600</v>
      </c>
      <c r="BJ11" s="80">
        <v>700</v>
      </c>
      <c r="BK11" s="81">
        <v>900</v>
      </c>
      <c r="BL11" s="121"/>
    </row>
    <row r="12" spans="1:64" x14ac:dyDescent="0.25">
      <c r="A12" s="13">
        <v>400</v>
      </c>
      <c r="B12" s="14">
        <f t="shared" ref="B12:O27" si="0">AX12*POWER((((($C$2+$C$3)/2)-$C$4)/50),B$28)/(1.163*($C$2-$C$3))</f>
        <v>0</v>
      </c>
      <c r="C12" s="15">
        <f t="shared" si="0"/>
        <v>0</v>
      </c>
      <c r="D12" s="15">
        <f t="shared" si="0"/>
        <v>0</v>
      </c>
      <c r="E12" s="15">
        <f t="shared" si="0"/>
        <v>19.690455717970764</v>
      </c>
      <c r="F12" s="15">
        <f t="shared" si="0"/>
        <v>22.871883061049008</v>
      </c>
      <c r="G12" s="15">
        <f t="shared" si="0"/>
        <v>25.88134135855546</v>
      </c>
      <c r="H12" s="16">
        <f t="shared" si="0"/>
        <v>31.728288907996557</v>
      </c>
      <c r="I12" s="14">
        <f t="shared" si="0"/>
        <v>0</v>
      </c>
      <c r="J12" s="15">
        <f t="shared" si="0"/>
        <v>18.314703353396386</v>
      </c>
      <c r="K12" s="15">
        <f t="shared" si="0"/>
        <v>23.473774720550299</v>
      </c>
      <c r="L12" s="15">
        <f t="shared" si="0"/>
        <v>28.546861564918313</v>
      </c>
      <c r="M12" s="15">
        <f t="shared" si="0"/>
        <v>33.705932932072223</v>
      </c>
      <c r="N12" s="15">
        <f t="shared" si="0"/>
        <v>38.865004299226136</v>
      </c>
      <c r="O12" s="16">
        <f t="shared" si="0"/>
        <v>49.269131556319856</v>
      </c>
      <c r="P12" s="14">
        <f t="shared" ref="P12:V27" si="1">AX32*POWER((((($C$2+$C$3)/2)-$C$4)/50),B$48)/(1.163*($C$2-$C$3))</f>
        <v>0</v>
      </c>
      <c r="Q12" s="15">
        <f t="shared" si="1"/>
        <v>0</v>
      </c>
      <c r="R12" s="15">
        <f t="shared" si="1"/>
        <v>0</v>
      </c>
      <c r="S12" s="15">
        <f t="shared" si="1"/>
        <v>32.158211521926049</v>
      </c>
      <c r="T12" s="15">
        <f t="shared" si="1"/>
        <v>37.145313843508163</v>
      </c>
      <c r="U12" s="15">
        <f t="shared" si="1"/>
        <v>42.046431642304384</v>
      </c>
      <c r="V12" s="16">
        <f t="shared" si="1"/>
        <v>0</v>
      </c>
      <c r="W12" s="13">
        <v>400</v>
      </c>
      <c r="Y12" s="82">
        <v>400</v>
      </c>
      <c r="Z12" s="83" t="str">
        <f t="shared" ref="Z12:AO27" si="2">IF(B12&gt;0,IF(B12&lt;$Z$2,"x"," ")," ")</f>
        <v xml:space="preserve"> </v>
      </c>
      <c r="AA12" s="84" t="str">
        <f t="shared" si="2"/>
        <v xml:space="preserve"> </v>
      </c>
      <c r="AB12" s="84" t="str">
        <f t="shared" si="2"/>
        <v xml:space="preserve"> </v>
      </c>
      <c r="AC12" s="84" t="str">
        <f t="shared" si="2"/>
        <v>x</v>
      </c>
      <c r="AD12" s="84" t="str">
        <f t="shared" si="2"/>
        <v>x</v>
      </c>
      <c r="AE12" s="84" t="str">
        <f t="shared" si="2"/>
        <v>x</v>
      </c>
      <c r="AF12" s="85" t="str">
        <f t="shared" si="2"/>
        <v>x</v>
      </c>
      <c r="AG12" s="83" t="str">
        <f t="shared" si="2"/>
        <v xml:space="preserve"> </v>
      </c>
      <c r="AH12" s="84" t="str">
        <f t="shared" si="2"/>
        <v>x</v>
      </c>
      <c r="AI12" s="84" t="str">
        <f t="shared" si="2"/>
        <v>x</v>
      </c>
      <c r="AJ12" s="84" t="str">
        <f t="shared" si="2"/>
        <v>x</v>
      </c>
      <c r="AK12" s="84" t="str">
        <f t="shared" si="2"/>
        <v>x</v>
      </c>
      <c r="AL12" s="84" t="str">
        <f t="shared" si="2"/>
        <v>x</v>
      </c>
      <c r="AM12" s="85" t="str">
        <f t="shared" si="2"/>
        <v>x</v>
      </c>
      <c r="AN12" s="83" t="str">
        <f t="shared" si="2"/>
        <v xml:space="preserve"> </v>
      </c>
      <c r="AO12" s="84" t="str">
        <f t="shared" si="2"/>
        <v xml:space="preserve"> </v>
      </c>
      <c r="AP12" s="84" t="str">
        <f t="shared" ref="AP12:AT27" si="3">IF(R12&gt;0,IF(R12&lt;$Z$2,"x"," ")," ")</f>
        <v xml:space="preserve"> </v>
      </c>
      <c r="AQ12" s="84" t="str">
        <f t="shared" si="3"/>
        <v>x</v>
      </c>
      <c r="AR12" s="84" t="str">
        <f t="shared" si="3"/>
        <v>x</v>
      </c>
      <c r="AS12" s="84" t="str">
        <f t="shared" si="3"/>
        <v>x</v>
      </c>
      <c r="AT12" s="85" t="str">
        <f t="shared" si="3"/>
        <v xml:space="preserve"> </v>
      </c>
      <c r="AU12" s="82">
        <v>400</v>
      </c>
      <c r="AW12" s="82">
        <v>400</v>
      </c>
      <c r="AX12" s="83">
        <v>0</v>
      </c>
      <c r="AY12" s="84">
        <v>0</v>
      </c>
      <c r="AZ12" s="84">
        <v>0</v>
      </c>
      <c r="BA12" s="84">
        <v>229</v>
      </c>
      <c r="BB12" s="84">
        <v>266</v>
      </c>
      <c r="BC12" s="84">
        <v>301</v>
      </c>
      <c r="BD12" s="85">
        <v>369</v>
      </c>
      <c r="BE12" s="83">
        <v>0</v>
      </c>
      <c r="BF12" s="84">
        <v>213</v>
      </c>
      <c r="BG12" s="84">
        <v>273</v>
      </c>
      <c r="BH12" s="84">
        <v>332</v>
      </c>
      <c r="BI12" s="84">
        <v>392</v>
      </c>
      <c r="BJ12" s="84">
        <v>452</v>
      </c>
      <c r="BK12" s="85">
        <v>573</v>
      </c>
      <c r="BL12" s="82">
        <v>400</v>
      </c>
    </row>
    <row r="13" spans="1:64" x14ac:dyDescent="0.25">
      <c r="A13" s="17">
        <v>500</v>
      </c>
      <c r="B13" s="18">
        <f t="shared" si="0"/>
        <v>0</v>
      </c>
      <c r="C13" s="19">
        <f t="shared" si="0"/>
        <v>16.165090283748924</v>
      </c>
      <c r="D13" s="19">
        <f t="shared" si="0"/>
        <v>20.464316423043851</v>
      </c>
      <c r="E13" s="19">
        <f t="shared" si="0"/>
        <v>24.591573516766982</v>
      </c>
      <c r="F13" s="19">
        <f t="shared" si="0"/>
        <v>28.632846087704213</v>
      </c>
      <c r="G13" s="19">
        <f t="shared" si="0"/>
        <v>32.416165090283748</v>
      </c>
      <c r="H13" s="20">
        <f t="shared" si="0"/>
        <v>39.638865004299227</v>
      </c>
      <c r="I13" s="18">
        <f t="shared" si="0"/>
        <v>0</v>
      </c>
      <c r="J13" s="19">
        <f t="shared" si="0"/>
        <v>22.957867583834908</v>
      </c>
      <c r="K13" s="19">
        <f t="shared" si="0"/>
        <v>29.4067067927773</v>
      </c>
      <c r="L13" s="19">
        <f t="shared" si="0"/>
        <v>35.769561478933788</v>
      </c>
      <c r="M13" s="19">
        <f t="shared" si="0"/>
        <v>42.132416165090284</v>
      </c>
      <c r="N13" s="19">
        <f t="shared" si="0"/>
        <v>48.581255374032672</v>
      </c>
      <c r="O13" s="20">
        <f t="shared" si="0"/>
        <v>61.564918314703348</v>
      </c>
      <c r="P13" s="18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40.154772141014618</v>
      </c>
      <c r="T13" s="19">
        <f t="shared" si="1"/>
        <v>46.431642304385207</v>
      </c>
      <c r="U13" s="19">
        <f t="shared" si="1"/>
        <v>52.536543422184003</v>
      </c>
      <c r="V13" s="20">
        <f t="shared" si="1"/>
        <v>0</v>
      </c>
      <c r="W13" s="17">
        <v>500</v>
      </c>
      <c r="Y13" s="86">
        <v>500</v>
      </c>
      <c r="Z13" s="87" t="str">
        <f t="shared" si="2"/>
        <v xml:space="preserve"> </v>
      </c>
      <c r="AA13" s="88" t="str">
        <f t="shared" si="2"/>
        <v>x</v>
      </c>
      <c r="AB13" s="88" t="str">
        <f t="shared" si="2"/>
        <v>x</v>
      </c>
      <c r="AC13" s="88" t="str">
        <f t="shared" si="2"/>
        <v>x</v>
      </c>
      <c r="AD13" s="88" t="str">
        <f t="shared" si="2"/>
        <v>x</v>
      </c>
      <c r="AE13" s="88" t="str">
        <f t="shared" si="2"/>
        <v>x</v>
      </c>
      <c r="AF13" s="89" t="str">
        <f t="shared" si="2"/>
        <v>x</v>
      </c>
      <c r="AG13" s="87" t="str">
        <f t="shared" si="2"/>
        <v xml:space="preserve"> </v>
      </c>
      <c r="AH13" s="88" t="str">
        <f t="shared" si="2"/>
        <v>x</v>
      </c>
      <c r="AI13" s="88" t="str">
        <f t="shared" si="2"/>
        <v>x</v>
      </c>
      <c r="AJ13" s="88" t="str">
        <f t="shared" si="2"/>
        <v>x</v>
      </c>
      <c r="AK13" s="88" t="str">
        <f t="shared" si="2"/>
        <v>x</v>
      </c>
      <c r="AL13" s="88" t="str">
        <f t="shared" si="2"/>
        <v>x</v>
      </c>
      <c r="AM13" s="89" t="str">
        <f t="shared" si="2"/>
        <v>x</v>
      </c>
      <c r="AN13" s="87" t="str">
        <f t="shared" si="2"/>
        <v xml:space="preserve"> </v>
      </c>
      <c r="AO13" s="88" t="str">
        <f t="shared" si="2"/>
        <v xml:space="preserve"> </v>
      </c>
      <c r="AP13" s="88" t="str">
        <f t="shared" si="3"/>
        <v xml:space="preserve"> </v>
      </c>
      <c r="AQ13" s="88" t="str">
        <f t="shared" si="3"/>
        <v>x</v>
      </c>
      <c r="AR13" s="88" t="str">
        <f t="shared" si="3"/>
        <v>x</v>
      </c>
      <c r="AS13" s="88" t="str">
        <f t="shared" si="3"/>
        <v>x</v>
      </c>
      <c r="AT13" s="89" t="str">
        <f t="shared" si="3"/>
        <v xml:space="preserve"> </v>
      </c>
      <c r="AU13" s="86">
        <v>500</v>
      </c>
      <c r="AW13" s="86">
        <v>500</v>
      </c>
      <c r="AX13" s="87">
        <v>0</v>
      </c>
      <c r="AY13" s="88">
        <v>188</v>
      </c>
      <c r="AZ13" s="88">
        <v>238</v>
      </c>
      <c r="BA13" s="88">
        <v>286</v>
      </c>
      <c r="BB13" s="88">
        <v>333</v>
      </c>
      <c r="BC13" s="88">
        <v>377</v>
      </c>
      <c r="BD13" s="89">
        <v>461</v>
      </c>
      <c r="BE13" s="87">
        <v>0</v>
      </c>
      <c r="BF13" s="88">
        <v>267</v>
      </c>
      <c r="BG13" s="88">
        <v>342</v>
      </c>
      <c r="BH13" s="88">
        <v>416</v>
      </c>
      <c r="BI13" s="88">
        <v>490</v>
      </c>
      <c r="BJ13" s="88">
        <v>565</v>
      </c>
      <c r="BK13" s="89">
        <v>716</v>
      </c>
      <c r="BL13" s="86">
        <v>500</v>
      </c>
    </row>
    <row r="14" spans="1:64" x14ac:dyDescent="0.25">
      <c r="A14" s="17">
        <v>600</v>
      </c>
      <c r="B14" s="18">
        <f t="shared" si="0"/>
        <v>0</v>
      </c>
      <c r="C14" s="19">
        <f t="shared" si="0"/>
        <v>19.346517626827168</v>
      </c>
      <c r="D14" s="19">
        <f t="shared" si="0"/>
        <v>24.591573516766982</v>
      </c>
      <c r="E14" s="19">
        <f t="shared" si="0"/>
        <v>29.492691315563196</v>
      </c>
      <c r="F14" s="19">
        <f t="shared" si="0"/>
        <v>34.307824591573514</v>
      </c>
      <c r="G14" s="19">
        <f t="shared" si="0"/>
        <v>38.865004299226136</v>
      </c>
      <c r="H14" s="20">
        <f t="shared" si="0"/>
        <v>47.549441100601889</v>
      </c>
      <c r="I14" s="18">
        <f t="shared" si="0"/>
        <v>0</v>
      </c>
      <c r="J14" s="19">
        <f t="shared" si="0"/>
        <v>27.51504729148753</v>
      </c>
      <c r="K14" s="19">
        <f t="shared" si="0"/>
        <v>35.253654342218397</v>
      </c>
      <c r="L14" s="19">
        <f t="shared" si="0"/>
        <v>42.906276870163367</v>
      </c>
      <c r="M14" s="19">
        <f t="shared" si="0"/>
        <v>50.472914875322438</v>
      </c>
      <c r="N14" s="19">
        <f t="shared" si="0"/>
        <v>58.211521926053308</v>
      </c>
      <c r="O14" s="20">
        <f t="shared" si="0"/>
        <v>73.860705073086834</v>
      </c>
      <c r="P14" s="18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48.15133276010318</v>
      </c>
      <c r="T14" s="19">
        <f t="shared" si="1"/>
        <v>55.717970765262251</v>
      </c>
      <c r="U14" s="19">
        <f t="shared" si="1"/>
        <v>63.026655202063623</v>
      </c>
      <c r="V14" s="20">
        <f t="shared" si="1"/>
        <v>0</v>
      </c>
      <c r="W14" s="17">
        <v>600</v>
      </c>
      <c r="Y14" s="86">
        <v>600</v>
      </c>
      <c r="Z14" s="87" t="str">
        <f t="shared" si="2"/>
        <v xml:space="preserve"> </v>
      </c>
      <c r="AA14" s="88" t="str">
        <f t="shared" si="2"/>
        <v>x</v>
      </c>
      <c r="AB14" s="88" t="str">
        <f t="shared" si="2"/>
        <v>x</v>
      </c>
      <c r="AC14" s="88" t="str">
        <f t="shared" si="2"/>
        <v>x</v>
      </c>
      <c r="AD14" s="88" t="str">
        <f t="shared" si="2"/>
        <v>x</v>
      </c>
      <c r="AE14" s="88" t="str">
        <f t="shared" si="2"/>
        <v>x</v>
      </c>
      <c r="AF14" s="89" t="str">
        <f t="shared" si="2"/>
        <v>x</v>
      </c>
      <c r="AG14" s="87" t="str">
        <f t="shared" si="2"/>
        <v xml:space="preserve"> </v>
      </c>
      <c r="AH14" s="88" t="str">
        <f t="shared" si="2"/>
        <v>x</v>
      </c>
      <c r="AI14" s="88" t="str">
        <f t="shared" si="2"/>
        <v>x</v>
      </c>
      <c r="AJ14" s="88" t="str">
        <f t="shared" si="2"/>
        <v>x</v>
      </c>
      <c r="AK14" s="88" t="str">
        <f t="shared" si="2"/>
        <v>x</v>
      </c>
      <c r="AL14" s="88" t="str">
        <f t="shared" si="2"/>
        <v>x</v>
      </c>
      <c r="AM14" s="89" t="str">
        <f t="shared" si="2"/>
        <v>x</v>
      </c>
      <c r="AN14" s="87" t="str">
        <f t="shared" si="2"/>
        <v xml:space="preserve"> </v>
      </c>
      <c r="AO14" s="88" t="str">
        <f t="shared" si="2"/>
        <v xml:space="preserve"> </v>
      </c>
      <c r="AP14" s="88" t="str">
        <f t="shared" si="3"/>
        <v xml:space="preserve"> </v>
      </c>
      <c r="AQ14" s="88" t="str">
        <f t="shared" si="3"/>
        <v>x</v>
      </c>
      <c r="AR14" s="88" t="str">
        <f t="shared" si="3"/>
        <v>x</v>
      </c>
      <c r="AS14" s="88" t="str">
        <f t="shared" si="3"/>
        <v>x</v>
      </c>
      <c r="AT14" s="89" t="str">
        <f t="shared" si="3"/>
        <v xml:space="preserve"> </v>
      </c>
      <c r="AU14" s="86">
        <v>600</v>
      </c>
      <c r="AW14" s="86">
        <v>600</v>
      </c>
      <c r="AX14" s="87">
        <v>0</v>
      </c>
      <c r="AY14" s="88">
        <v>225</v>
      </c>
      <c r="AZ14" s="88">
        <v>286</v>
      </c>
      <c r="BA14" s="88">
        <v>343</v>
      </c>
      <c r="BB14" s="88">
        <v>399</v>
      </c>
      <c r="BC14" s="88">
        <v>452</v>
      </c>
      <c r="BD14" s="89">
        <v>553</v>
      </c>
      <c r="BE14" s="87">
        <v>0</v>
      </c>
      <c r="BF14" s="88">
        <v>320</v>
      </c>
      <c r="BG14" s="88">
        <v>410</v>
      </c>
      <c r="BH14" s="88">
        <v>499</v>
      </c>
      <c r="BI14" s="88">
        <v>587</v>
      </c>
      <c r="BJ14" s="88">
        <v>677</v>
      </c>
      <c r="BK14" s="89">
        <v>859</v>
      </c>
      <c r="BL14" s="86">
        <v>600</v>
      </c>
    </row>
    <row r="15" spans="1:64" x14ac:dyDescent="0.25">
      <c r="A15" s="17">
        <v>700</v>
      </c>
      <c r="B15" s="18">
        <f t="shared" si="0"/>
        <v>0</v>
      </c>
      <c r="C15" s="19">
        <f t="shared" si="0"/>
        <v>0</v>
      </c>
      <c r="D15" s="19">
        <f t="shared" si="0"/>
        <v>0</v>
      </c>
      <c r="E15" s="19">
        <f t="shared" si="0"/>
        <v>34.393809114359414</v>
      </c>
      <c r="F15" s="19">
        <f t="shared" si="0"/>
        <v>40.068787618228718</v>
      </c>
      <c r="G15" s="19">
        <f t="shared" si="0"/>
        <v>45.313843508168524</v>
      </c>
      <c r="H15" s="20">
        <f t="shared" si="0"/>
        <v>55.460017196904552</v>
      </c>
      <c r="I15" s="18">
        <f t="shared" si="0"/>
        <v>0</v>
      </c>
      <c r="J15" s="19">
        <f t="shared" si="0"/>
        <v>32.072226999140156</v>
      </c>
      <c r="K15" s="19">
        <f t="shared" si="0"/>
        <v>41.100601891659501</v>
      </c>
      <c r="L15" s="19">
        <f t="shared" si="0"/>
        <v>50.042992261392946</v>
      </c>
      <c r="M15" s="19">
        <f t="shared" si="0"/>
        <v>58.899398108340492</v>
      </c>
      <c r="N15" s="19">
        <f t="shared" si="0"/>
        <v>67.927773000859844</v>
      </c>
      <c r="O15" s="20">
        <f t="shared" si="0"/>
        <v>86.156491831470333</v>
      </c>
      <c r="P15" s="18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56.233877901977642</v>
      </c>
      <c r="T15" s="19">
        <f t="shared" si="1"/>
        <v>65.004299226139295</v>
      </c>
      <c r="U15" s="19">
        <f t="shared" si="1"/>
        <v>73.516766981943249</v>
      </c>
      <c r="V15" s="20">
        <f t="shared" si="1"/>
        <v>0</v>
      </c>
      <c r="W15" s="17">
        <v>700</v>
      </c>
      <c r="Y15" s="86">
        <v>700</v>
      </c>
      <c r="Z15" s="87" t="str">
        <f t="shared" si="2"/>
        <v xml:space="preserve"> </v>
      </c>
      <c r="AA15" s="88" t="str">
        <f t="shared" si="2"/>
        <v xml:space="preserve"> </v>
      </c>
      <c r="AB15" s="88" t="str">
        <f t="shared" si="2"/>
        <v xml:space="preserve"> </v>
      </c>
      <c r="AC15" s="88" t="str">
        <f t="shared" si="2"/>
        <v>x</v>
      </c>
      <c r="AD15" s="88" t="str">
        <f t="shared" si="2"/>
        <v>x</v>
      </c>
      <c r="AE15" s="88" t="str">
        <f t="shared" si="2"/>
        <v>x</v>
      </c>
      <c r="AF15" s="89" t="str">
        <f t="shared" si="2"/>
        <v>x</v>
      </c>
      <c r="AG15" s="87" t="str">
        <f t="shared" si="2"/>
        <v xml:space="preserve"> </v>
      </c>
      <c r="AH15" s="88" t="str">
        <f t="shared" si="2"/>
        <v>x</v>
      </c>
      <c r="AI15" s="88" t="str">
        <f t="shared" si="2"/>
        <v>x</v>
      </c>
      <c r="AJ15" s="88" t="str">
        <f t="shared" si="2"/>
        <v>x</v>
      </c>
      <c r="AK15" s="88" t="str">
        <f t="shared" si="2"/>
        <v>x</v>
      </c>
      <c r="AL15" s="88" t="str">
        <f t="shared" si="2"/>
        <v>x</v>
      </c>
      <c r="AM15" s="89" t="str">
        <f t="shared" si="2"/>
        <v>x</v>
      </c>
      <c r="AN15" s="87" t="str">
        <f t="shared" si="2"/>
        <v xml:space="preserve"> </v>
      </c>
      <c r="AO15" s="88" t="str">
        <f t="shared" si="2"/>
        <v xml:space="preserve"> </v>
      </c>
      <c r="AP15" s="88" t="str">
        <f t="shared" si="3"/>
        <v xml:space="preserve"> </v>
      </c>
      <c r="AQ15" s="88" t="str">
        <f t="shared" si="3"/>
        <v>x</v>
      </c>
      <c r="AR15" s="88" t="str">
        <f t="shared" si="3"/>
        <v>x</v>
      </c>
      <c r="AS15" s="88" t="str">
        <f t="shared" si="3"/>
        <v>x</v>
      </c>
      <c r="AT15" s="89" t="str">
        <f t="shared" si="3"/>
        <v xml:space="preserve"> </v>
      </c>
      <c r="AU15" s="86">
        <v>700</v>
      </c>
      <c r="AW15" s="86">
        <v>700</v>
      </c>
      <c r="AX15" s="87">
        <v>0</v>
      </c>
      <c r="AY15" s="88">
        <v>0</v>
      </c>
      <c r="AZ15" s="88">
        <v>0</v>
      </c>
      <c r="BA15" s="88">
        <v>400</v>
      </c>
      <c r="BB15" s="88">
        <v>466</v>
      </c>
      <c r="BC15" s="88">
        <v>527</v>
      </c>
      <c r="BD15" s="89">
        <v>645</v>
      </c>
      <c r="BE15" s="87">
        <v>0</v>
      </c>
      <c r="BF15" s="88">
        <v>373</v>
      </c>
      <c r="BG15" s="88">
        <v>478</v>
      </c>
      <c r="BH15" s="88">
        <v>582</v>
      </c>
      <c r="BI15" s="88">
        <v>685</v>
      </c>
      <c r="BJ15" s="88">
        <v>790</v>
      </c>
      <c r="BK15" s="89">
        <v>1002</v>
      </c>
      <c r="BL15" s="86">
        <v>700</v>
      </c>
    </row>
    <row r="16" spans="1:64" x14ac:dyDescent="0.25">
      <c r="A16" s="17">
        <v>800</v>
      </c>
      <c r="B16" s="18">
        <f t="shared" si="0"/>
        <v>0</v>
      </c>
      <c r="C16" s="19">
        <f t="shared" si="0"/>
        <v>0</v>
      </c>
      <c r="D16" s="19">
        <f t="shared" si="0"/>
        <v>0</v>
      </c>
      <c r="E16" s="19">
        <f t="shared" si="0"/>
        <v>39.380911435941528</v>
      </c>
      <c r="F16" s="19">
        <f t="shared" si="0"/>
        <v>45.743766122098016</v>
      </c>
      <c r="G16" s="19">
        <f t="shared" si="0"/>
        <v>51.76268271711092</v>
      </c>
      <c r="H16" s="20">
        <f t="shared" si="0"/>
        <v>63.456577815993114</v>
      </c>
      <c r="I16" s="18">
        <f t="shared" si="0"/>
        <v>0</v>
      </c>
      <c r="J16" s="19">
        <f t="shared" si="0"/>
        <v>36.629406706792771</v>
      </c>
      <c r="K16" s="19">
        <f t="shared" si="0"/>
        <v>46.947549441100598</v>
      </c>
      <c r="L16" s="19">
        <f t="shared" si="0"/>
        <v>57.179707652622525</v>
      </c>
      <c r="M16" s="19">
        <f t="shared" si="0"/>
        <v>67.325881341358553</v>
      </c>
      <c r="N16" s="19">
        <f t="shared" si="0"/>
        <v>77.64402407566638</v>
      </c>
      <c r="O16" s="20">
        <f t="shared" si="0"/>
        <v>98.538263112639711</v>
      </c>
      <c r="P16" s="18">
        <f t="shared" si="1"/>
        <v>0</v>
      </c>
      <c r="Q16" s="19">
        <f t="shared" si="1"/>
        <v>0</v>
      </c>
      <c r="R16" s="19">
        <f>AZ36*POWER((((($C$2+$C$3)/2)-$C$4)/50),D$48)/(1.163*($C$2-$C$3))</f>
        <v>0</v>
      </c>
      <c r="S16" s="19">
        <f t="shared" si="1"/>
        <v>64.230438521066205</v>
      </c>
      <c r="T16" s="19">
        <f t="shared" si="1"/>
        <v>74.290627687016325</v>
      </c>
      <c r="U16" s="19">
        <f t="shared" si="1"/>
        <v>84.092863284608768</v>
      </c>
      <c r="V16" s="20">
        <f t="shared" si="1"/>
        <v>0</v>
      </c>
      <c r="W16" s="17">
        <v>800</v>
      </c>
      <c r="Y16" s="86">
        <v>800</v>
      </c>
      <c r="Z16" s="87" t="str">
        <f t="shared" si="2"/>
        <v xml:space="preserve"> </v>
      </c>
      <c r="AA16" s="88" t="str">
        <f t="shared" si="2"/>
        <v xml:space="preserve"> </v>
      </c>
      <c r="AB16" s="88" t="str">
        <f t="shared" si="2"/>
        <v xml:space="preserve"> </v>
      </c>
      <c r="AC16" s="88" t="str">
        <f t="shared" si="2"/>
        <v>x</v>
      </c>
      <c r="AD16" s="88" t="str">
        <f t="shared" si="2"/>
        <v>x</v>
      </c>
      <c r="AE16" s="88" t="str">
        <f t="shared" si="2"/>
        <v>x</v>
      </c>
      <c r="AF16" s="89" t="str">
        <f t="shared" si="2"/>
        <v>x</v>
      </c>
      <c r="AG16" s="87" t="str">
        <f t="shared" si="2"/>
        <v xml:space="preserve"> </v>
      </c>
      <c r="AH16" s="88" t="str">
        <f t="shared" si="2"/>
        <v>x</v>
      </c>
      <c r="AI16" s="88" t="str">
        <f t="shared" si="2"/>
        <v>x</v>
      </c>
      <c r="AJ16" s="88" t="str">
        <f t="shared" si="2"/>
        <v>x</v>
      </c>
      <c r="AK16" s="88" t="str">
        <f t="shared" si="2"/>
        <v>x</v>
      </c>
      <c r="AL16" s="88" t="str">
        <f t="shared" si="2"/>
        <v>x</v>
      </c>
      <c r="AM16" s="89" t="str">
        <f t="shared" si="2"/>
        <v>x</v>
      </c>
      <c r="AN16" s="87" t="str">
        <f t="shared" si="2"/>
        <v xml:space="preserve"> </v>
      </c>
      <c r="AO16" s="88" t="str">
        <f t="shared" si="2"/>
        <v xml:space="preserve"> </v>
      </c>
      <c r="AP16" s="88" t="str">
        <f t="shared" si="3"/>
        <v xml:space="preserve"> </v>
      </c>
      <c r="AQ16" s="88" t="str">
        <f t="shared" si="3"/>
        <v>x</v>
      </c>
      <c r="AR16" s="88" t="str">
        <f t="shared" si="3"/>
        <v>x</v>
      </c>
      <c r="AS16" s="88" t="str">
        <f t="shared" si="3"/>
        <v>x</v>
      </c>
      <c r="AT16" s="89" t="str">
        <f t="shared" si="3"/>
        <v xml:space="preserve"> </v>
      </c>
      <c r="AU16" s="86">
        <v>800</v>
      </c>
      <c r="AW16" s="86">
        <v>800</v>
      </c>
      <c r="AX16" s="87">
        <v>0</v>
      </c>
      <c r="AY16" s="88">
        <v>0</v>
      </c>
      <c r="AZ16" s="88">
        <v>0</v>
      </c>
      <c r="BA16" s="88">
        <v>458</v>
      </c>
      <c r="BB16" s="88">
        <v>532</v>
      </c>
      <c r="BC16" s="88">
        <v>602</v>
      </c>
      <c r="BD16" s="89">
        <v>738</v>
      </c>
      <c r="BE16" s="87">
        <v>0</v>
      </c>
      <c r="BF16" s="88">
        <v>426</v>
      </c>
      <c r="BG16" s="88">
        <v>546</v>
      </c>
      <c r="BH16" s="88">
        <v>665</v>
      </c>
      <c r="BI16" s="88">
        <v>783</v>
      </c>
      <c r="BJ16" s="88">
        <v>903</v>
      </c>
      <c r="BK16" s="89">
        <v>1146</v>
      </c>
      <c r="BL16" s="86">
        <v>800</v>
      </c>
    </row>
    <row r="17" spans="1:64" x14ac:dyDescent="0.25">
      <c r="A17" s="17">
        <v>900</v>
      </c>
      <c r="B17" s="18">
        <f t="shared" si="0"/>
        <v>0</v>
      </c>
      <c r="C17" s="19">
        <f t="shared" si="0"/>
        <v>0</v>
      </c>
      <c r="D17" s="19">
        <f t="shared" si="0"/>
        <v>0</v>
      </c>
      <c r="E17" s="19">
        <f t="shared" si="0"/>
        <v>44.282029234737742</v>
      </c>
      <c r="F17" s="19">
        <f t="shared" si="0"/>
        <v>51.504729148753221</v>
      </c>
      <c r="G17" s="19">
        <f t="shared" si="0"/>
        <v>58.297506448839208</v>
      </c>
      <c r="H17" s="20">
        <f t="shared" si="0"/>
        <v>71.367153912295777</v>
      </c>
      <c r="I17" s="18">
        <f t="shared" si="0"/>
        <v>0</v>
      </c>
      <c r="J17" s="19">
        <f t="shared" si="0"/>
        <v>41.272570937231293</v>
      </c>
      <c r="K17" s="19">
        <f t="shared" si="0"/>
        <v>52.880481513327595</v>
      </c>
      <c r="L17" s="19">
        <f t="shared" si="0"/>
        <v>64.316423043852097</v>
      </c>
      <c r="M17" s="19">
        <f t="shared" si="0"/>
        <v>75.752364574376614</v>
      </c>
      <c r="N17" s="19">
        <f t="shared" si="0"/>
        <v>87.360275150472916</v>
      </c>
      <c r="O17" s="20">
        <f t="shared" si="0"/>
        <v>110.83404987102321</v>
      </c>
      <c r="P17" s="18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72.312983662940667</v>
      </c>
      <c r="T17" s="19">
        <f t="shared" si="1"/>
        <v>83.57695614789337</v>
      </c>
      <c r="U17" s="19">
        <f t="shared" si="1"/>
        <v>94.58297506448838</v>
      </c>
      <c r="V17" s="20">
        <f t="shared" si="1"/>
        <v>0</v>
      </c>
      <c r="W17" s="17">
        <v>900</v>
      </c>
      <c r="Y17" s="86">
        <v>900</v>
      </c>
      <c r="Z17" s="87" t="str">
        <f t="shared" si="2"/>
        <v xml:space="preserve"> </v>
      </c>
      <c r="AA17" s="88" t="str">
        <f t="shared" si="2"/>
        <v xml:space="preserve"> </v>
      </c>
      <c r="AB17" s="88" t="str">
        <f t="shared" si="2"/>
        <v xml:space="preserve"> </v>
      </c>
      <c r="AC17" s="88" t="str">
        <f t="shared" si="2"/>
        <v>x</v>
      </c>
      <c r="AD17" s="88" t="str">
        <f t="shared" si="2"/>
        <v>x</v>
      </c>
      <c r="AE17" s="88" t="str">
        <f t="shared" si="2"/>
        <v>x</v>
      </c>
      <c r="AF17" s="89" t="str">
        <f t="shared" si="2"/>
        <v>x</v>
      </c>
      <c r="AG17" s="87" t="str">
        <f t="shared" si="2"/>
        <v xml:space="preserve"> </v>
      </c>
      <c r="AH17" s="88" t="str">
        <f t="shared" si="2"/>
        <v>x</v>
      </c>
      <c r="AI17" s="88" t="str">
        <f t="shared" si="2"/>
        <v>x</v>
      </c>
      <c r="AJ17" s="88" t="str">
        <f t="shared" si="2"/>
        <v>x</v>
      </c>
      <c r="AK17" s="88" t="str">
        <f t="shared" si="2"/>
        <v>x</v>
      </c>
      <c r="AL17" s="88" t="str">
        <f t="shared" si="2"/>
        <v>x</v>
      </c>
      <c r="AM17" s="89" t="str">
        <f t="shared" si="2"/>
        <v>x</v>
      </c>
      <c r="AN17" s="87" t="str">
        <f t="shared" si="2"/>
        <v xml:space="preserve"> </v>
      </c>
      <c r="AO17" s="88" t="str">
        <f t="shared" si="2"/>
        <v xml:space="preserve"> </v>
      </c>
      <c r="AP17" s="88" t="str">
        <f t="shared" si="3"/>
        <v xml:space="preserve"> </v>
      </c>
      <c r="AQ17" s="88" t="str">
        <f t="shared" si="3"/>
        <v>x</v>
      </c>
      <c r="AR17" s="88" t="str">
        <f t="shared" si="3"/>
        <v>x</v>
      </c>
      <c r="AS17" s="88" t="str">
        <f t="shared" si="3"/>
        <v>x</v>
      </c>
      <c r="AT17" s="89" t="str">
        <f t="shared" si="3"/>
        <v xml:space="preserve"> </v>
      </c>
      <c r="AU17" s="86">
        <v>900</v>
      </c>
      <c r="AW17" s="86">
        <v>900</v>
      </c>
      <c r="AX17" s="87">
        <v>0</v>
      </c>
      <c r="AY17" s="88">
        <v>0</v>
      </c>
      <c r="AZ17" s="88">
        <v>0</v>
      </c>
      <c r="BA17" s="88">
        <v>515</v>
      </c>
      <c r="BB17" s="88">
        <v>599</v>
      </c>
      <c r="BC17" s="88">
        <v>678</v>
      </c>
      <c r="BD17" s="89">
        <v>830</v>
      </c>
      <c r="BE17" s="87">
        <v>0</v>
      </c>
      <c r="BF17" s="88">
        <v>480</v>
      </c>
      <c r="BG17" s="88">
        <v>615</v>
      </c>
      <c r="BH17" s="88">
        <v>748</v>
      </c>
      <c r="BI17" s="88">
        <v>881</v>
      </c>
      <c r="BJ17" s="88">
        <v>1016</v>
      </c>
      <c r="BK17" s="89">
        <v>1289</v>
      </c>
      <c r="BL17" s="86">
        <v>900</v>
      </c>
    </row>
    <row r="18" spans="1:64" x14ac:dyDescent="0.25">
      <c r="A18" s="21">
        <v>1000</v>
      </c>
      <c r="B18" s="22">
        <f t="shared" si="0"/>
        <v>0</v>
      </c>
      <c r="C18" s="23">
        <f t="shared" si="0"/>
        <v>0</v>
      </c>
      <c r="D18" s="23">
        <f t="shared" si="0"/>
        <v>0</v>
      </c>
      <c r="E18" s="23">
        <f t="shared" si="0"/>
        <v>49.183147033533963</v>
      </c>
      <c r="F18" s="23">
        <f t="shared" si="0"/>
        <v>57.179707652622525</v>
      </c>
      <c r="G18" s="23">
        <f t="shared" si="0"/>
        <v>64.746345657781589</v>
      </c>
      <c r="H18" s="24">
        <f t="shared" si="0"/>
        <v>79.277730008598454</v>
      </c>
      <c r="I18" s="22">
        <f t="shared" si="0"/>
        <v>0</v>
      </c>
      <c r="J18" s="23">
        <f t="shared" si="0"/>
        <v>45.829750644883916</v>
      </c>
      <c r="K18" s="23">
        <f t="shared" si="0"/>
        <v>58.727429062768699</v>
      </c>
      <c r="L18" s="23">
        <f t="shared" si="0"/>
        <v>71.453138435081684</v>
      </c>
      <c r="M18" s="23">
        <f t="shared" si="0"/>
        <v>84.178847807394661</v>
      </c>
      <c r="N18" s="23">
        <f t="shared" si="0"/>
        <v>97.076526225279437</v>
      </c>
      <c r="O18" s="24">
        <f t="shared" si="0"/>
        <v>123.1298366294067</v>
      </c>
      <c r="P18" s="22">
        <f t="shared" si="1"/>
        <v>0</v>
      </c>
      <c r="Q18" s="23">
        <f t="shared" si="1"/>
        <v>0</v>
      </c>
      <c r="R18" s="23">
        <f t="shared" si="1"/>
        <v>0</v>
      </c>
      <c r="S18" s="23">
        <f t="shared" si="1"/>
        <v>80.309544282029236</v>
      </c>
      <c r="T18" s="23">
        <f t="shared" si="1"/>
        <v>92.863284608770414</v>
      </c>
      <c r="U18" s="23">
        <f t="shared" si="1"/>
        <v>105.07308684436801</v>
      </c>
      <c r="V18" s="24">
        <f t="shared" si="1"/>
        <v>0</v>
      </c>
      <c r="W18" s="21">
        <v>1000</v>
      </c>
      <c r="Y18" s="90">
        <v>1000</v>
      </c>
      <c r="Z18" s="91" t="str">
        <f t="shared" si="2"/>
        <v xml:space="preserve"> </v>
      </c>
      <c r="AA18" s="92" t="str">
        <f t="shared" si="2"/>
        <v xml:space="preserve"> </v>
      </c>
      <c r="AB18" s="92" t="str">
        <f t="shared" si="2"/>
        <v xml:space="preserve"> </v>
      </c>
      <c r="AC18" s="92" t="str">
        <f t="shared" si="2"/>
        <v>x</v>
      </c>
      <c r="AD18" s="92" t="str">
        <f t="shared" si="2"/>
        <v>x</v>
      </c>
      <c r="AE18" s="92" t="str">
        <f t="shared" si="2"/>
        <v>x</v>
      </c>
      <c r="AF18" s="93" t="str">
        <f t="shared" si="2"/>
        <v>x</v>
      </c>
      <c r="AG18" s="91" t="str">
        <f t="shared" si="2"/>
        <v xml:space="preserve"> </v>
      </c>
      <c r="AH18" s="92" t="str">
        <f t="shared" si="2"/>
        <v>x</v>
      </c>
      <c r="AI18" s="92" t="str">
        <f t="shared" si="2"/>
        <v>x</v>
      </c>
      <c r="AJ18" s="92" t="str">
        <f t="shared" si="2"/>
        <v>x</v>
      </c>
      <c r="AK18" s="92" t="str">
        <f t="shared" si="2"/>
        <v>x</v>
      </c>
      <c r="AL18" s="92" t="str">
        <f t="shared" si="2"/>
        <v>x</v>
      </c>
      <c r="AM18" s="93" t="str">
        <f t="shared" si="2"/>
        <v>x</v>
      </c>
      <c r="AN18" s="91" t="str">
        <f t="shared" si="2"/>
        <v xml:space="preserve"> </v>
      </c>
      <c r="AO18" s="92" t="str">
        <f t="shared" si="2"/>
        <v xml:space="preserve"> </v>
      </c>
      <c r="AP18" s="92" t="str">
        <f t="shared" si="3"/>
        <v xml:space="preserve"> </v>
      </c>
      <c r="AQ18" s="92" t="str">
        <f t="shared" si="3"/>
        <v>x</v>
      </c>
      <c r="AR18" s="92" t="str">
        <f t="shared" si="3"/>
        <v>x</v>
      </c>
      <c r="AS18" s="92" t="str">
        <f t="shared" si="3"/>
        <v>x</v>
      </c>
      <c r="AT18" s="93" t="str">
        <f t="shared" si="3"/>
        <v xml:space="preserve"> </v>
      </c>
      <c r="AU18" s="90">
        <v>1000</v>
      </c>
      <c r="AW18" s="90">
        <v>1000</v>
      </c>
      <c r="AX18" s="91">
        <v>0</v>
      </c>
      <c r="AY18" s="92">
        <v>0</v>
      </c>
      <c r="AZ18" s="92">
        <v>0</v>
      </c>
      <c r="BA18" s="92">
        <v>572</v>
      </c>
      <c r="BB18" s="92">
        <v>665</v>
      </c>
      <c r="BC18" s="92">
        <v>753</v>
      </c>
      <c r="BD18" s="93">
        <v>922</v>
      </c>
      <c r="BE18" s="91">
        <v>0</v>
      </c>
      <c r="BF18" s="92">
        <v>533</v>
      </c>
      <c r="BG18" s="92">
        <v>683</v>
      </c>
      <c r="BH18" s="92">
        <v>831</v>
      </c>
      <c r="BI18" s="92">
        <v>979</v>
      </c>
      <c r="BJ18" s="92">
        <v>1129</v>
      </c>
      <c r="BK18" s="93">
        <v>1432</v>
      </c>
      <c r="BL18" s="90">
        <v>1000</v>
      </c>
    </row>
    <row r="19" spans="1:64" x14ac:dyDescent="0.25">
      <c r="A19" s="25">
        <v>1100</v>
      </c>
      <c r="B19" s="26">
        <f t="shared" si="0"/>
        <v>0</v>
      </c>
      <c r="C19" s="27">
        <f t="shared" si="0"/>
        <v>0</v>
      </c>
      <c r="D19" s="27">
        <f t="shared" si="0"/>
        <v>0</v>
      </c>
      <c r="E19" s="27">
        <f t="shared" si="0"/>
        <v>54.084264832330177</v>
      </c>
      <c r="F19" s="27">
        <f t="shared" si="0"/>
        <v>62.940670679277723</v>
      </c>
      <c r="G19" s="27">
        <f t="shared" si="0"/>
        <v>71.195184866723991</v>
      </c>
      <c r="H19" s="28">
        <f t="shared" si="0"/>
        <v>87.188306104901116</v>
      </c>
      <c r="I19" s="26">
        <f t="shared" si="0"/>
        <v>0</v>
      </c>
      <c r="J19" s="27">
        <f t="shared" si="0"/>
        <v>50.386930352536538</v>
      </c>
      <c r="K19" s="27">
        <f t="shared" si="0"/>
        <v>64.574376612209804</v>
      </c>
      <c r="L19" s="27">
        <f t="shared" si="0"/>
        <v>78.589853826311256</v>
      </c>
      <c r="M19" s="27">
        <f t="shared" si="0"/>
        <v>92.605331040412722</v>
      </c>
      <c r="N19" s="27">
        <f t="shared" si="0"/>
        <v>106.79277730008597</v>
      </c>
      <c r="O19" s="28">
        <f t="shared" si="0"/>
        <v>135.42562338779018</v>
      </c>
      <c r="P19" s="26">
        <f t="shared" si="1"/>
        <v>0</v>
      </c>
      <c r="Q19" s="27">
        <f t="shared" si="1"/>
        <v>0</v>
      </c>
      <c r="R19" s="27">
        <f t="shared" si="1"/>
        <v>0</v>
      </c>
      <c r="S19" s="27">
        <f t="shared" si="1"/>
        <v>88.306104901117791</v>
      </c>
      <c r="T19" s="27">
        <f t="shared" si="1"/>
        <v>102.14961306964746</v>
      </c>
      <c r="U19" s="27">
        <f t="shared" si="1"/>
        <v>115.56319862424763</v>
      </c>
      <c r="V19" s="28">
        <f t="shared" si="1"/>
        <v>0</v>
      </c>
      <c r="W19" s="25">
        <v>1100</v>
      </c>
      <c r="Y19" s="94">
        <v>1100</v>
      </c>
      <c r="Z19" s="95" t="str">
        <f t="shared" si="2"/>
        <v xml:space="preserve"> </v>
      </c>
      <c r="AA19" s="96" t="str">
        <f t="shared" si="2"/>
        <v xml:space="preserve"> </v>
      </c>
      <c r="AB19" s="96" t="str">
        <f t="shared" si="2"/>
        <v xml:space="preserve"> </v>
      </c>
      <c r="AC19" s="96" t="str">
        <f t="shared" si="2"/>
        <v>x</v>
      </c>
      <c r="AD19" s="96" t="str">
        <f t="shared" si="2"/>
        <v>x</v>
      </c>
      <c r="AE19" s="96" t="str">
        <f t="shared" si="2"/>
        <v>x</v>
      </c>
      <c r="AF19" s="97" t="str">
        <f t="shared" si="2"/>
        <v>x</v>
      </c>
      <c r="AG19" s="95" t="str">
        <f t="shared" si="2"/>
        <v xml:space="preserve"> </v>
      </c>
      <c r="AH19" s="96" t="str">
        <f t="shared" si="2"/>
        <v>x</v>
      </c>
      <c r="AI19" s="96" t="str">
        <f t="shared" si="2"/>
        <v>x</v>
      </c>
      <c r="AJ19" s="96" t="str">
        <f t="shared" si="2"/>
        <v>x</v>
      </c>
      <c r="AK19" s="96" t="str">
        <f t="shared" si="2"/>
        <v>x</v>
      </c>
      <c r="AL19" s="96" t="str">
        <f t="shared" si="2"/>
        <v>x</v>
      </c>
      <c r="AM19" s="97" t="str">
        <f t="shared" si="2"/>
        <v>x</v>
      </c>
      <c r="AN19" s="95" t="str">
        <f t="shared" si="2"/>
        <v xml:space="preserve"> </v>
      </c>
      <c r="AO19" s="96" t="str">
        <f t="shared" si="2"/>
        <v xml:space="preserve"> </v>
      </c>
      <c r="AP19" s="96" t="str">
        <f t="shared" si="3"/>
        <v xml:space="preserve"> </v>
      </c>
      <c r="AQ19" s="96" t="str">
        <f t="shared" si="3"/>
        <v>x</v>
      </c>
      <c r="AR19" s="96" t="str">
        <f t="shared" si="3"/>
        <v>x</v>
      </c>
      <c r="AS19" s="96" t="str">
        <f t="shared" si="3"/>
        <v>x</v>
      </c>
      <c r="AT19" s="97" t="str">
        <f t="shared" si="3"/>
        <v xml:space="preserve"> </v>
      </c>
      <c r="AU19" s="94">
        <v>1100</v>
      </c>
      <c r="AW19" s="94">
        <v>1100</v>
      </c>
      <c r="AX19" s="95">
        <v>0</v>
      </c>
      <c r="AY19" s="96">
        <v>0</v>
      </c>
      <c r="AZ19" s="96">
        <v>0</v>
      </c>
      <c r="BA19" s="96">
        <v>629</v>
      </c>
      <c r="BB19" s="96">
        <v>732</v>
      </c>
      <c r="BC19" s="96">
        <v>828</v>
      </c>
      <c r="BD19" s="97">
        <v>1014</v>
      </c>
      <c r="BE19" s="95">
        <v>0</v>
      </c>
      <c r="BF19" s="96">
        <v>586</v>
      </c>
      <c r="BG19" s="96">
        <v>751</v>
      </c>
      <c r="BH19" s="96">
        <v>914</v>
      </c>
      <c r="BI19" s="96">
        <v>1077</v>
      </c>
      <c r="BJ19" s="96">
        <v>1242</v>
      </c>
      <c r="BK19" s="97">
        <v>1575</v>
      </c>
      <c r="BL19" s="94">
        <v>1100</v>
      </c>
    </row>
    <row r="20" spans="1:64" x14ac:dyDescent="0.25">
      <c r="A20" s="17">
        <v>1200</v>
      </c>
      <c r="B20" s="18">
        <f t="shared" si="0"/>
        <v>0</v>
      </c>
      <c r="C20" s="19">
        <f t="shared" si="0"/>
        <v>0</v>
      </c>
      <c r="D20" s="19">
        <f t="shared" si="0"/>
        <v>0</v>
      </c>
      <c r="E20" s="19">
        <f t="shared" si="0"/>
        <v>58.985382631126392</v>
      </c>
      <c r="F20" s="19">
        <f t="shared" si="0"/>
        <v>68.615649183147028</v>
      </c>
      <c r="G20" s="19">
        <f t="shared" si="0"/>
        <v>77.730008598452272</v>
      </c>
      <c r="H20" s="20">
        <f t="shared" si="0"/>
        <v>95.098882201203779</v>
      </c>
      <c r="I20" s="18">
        <f t="shared" si="0"/>
        <v>0</v>
      </c>
      <c r="J20" s="19">
        <f t="shared" si="0"/>
        <v>55.03009458297506</v>
      </c>
      <c r="K20" s="19">
        <f t="shared" si="0"/>
        <v>70.507308684436794</v>
      </c>
      <c r="L20" s="19">
        <f t="shared" si="0"/>
        <v>85.726569217540842</v>
      </c>
      <c r="M20" s="19">
        <f t="shared" si="0"/>
        <v>101.03181427343078</v>
      </c>
      <c r="N20" s="19">
        <f t="shared" si="0"/>
        <v>116.50902837489251</v>
      </c>
      <c r="O20" s="20">
        <f t="shared" si="0"/>
        <v>147.72141014617367</v>
      </c>
      <c r="P20" s="18">
        <f t="shared" si="1"/>
        <v>0</v>
      </c>
      <c r="Q20" s="19">
        <f t="shared" si="1"/>
        <v>0</v>
      </c>
      <c r="R20" s="19">
        <f t="shared" si="1"/>
        <v>0</v>
      </c>
      <c r="S20" s="19">
        <f t="shared" si="1"/>
        <v>96.388650042992253</v>
      </c>
      <c r="T20" s="19">
        <f t="shared" si="1"/>
        <v>111.4359415305245</v>
      </c>
      <c r="U20" s="19">
        <f t="shared" si="1"/>
        <v>126.05331040412725</v>
      </c>
      <c r="V20" s="20">
        <f t="shared" si="1"/>
        <v>0</v>
      </c>
      <c r="W20" s="17">
        <v>1200</v>
      </c>
      <c r="Y20" s="86">
        <v>1200</v>
      </c>
      <c r="Z20" s="87" t="str">
        <f t="shared" si="2"/>
        <v xml:space="preserve"> </v>
      </c>
      <c r="AA20" s="88" t="str">
        <f t="shared" si="2"/>
        <v xml:space="preserve"> </v>
      </c>
      <c r="AB20" s="88" t="str">
        <f t="shared" si="2"/>
        <v xml:space="preserve"> </v>
      </c>
      <c r="AC20" s="88" t="str">
        <f t="shared" si="2"/>
        <v>x</v>
      </c>
      <c r="AD20" s="88" t="str">
        <f t="shared" si="2"/>
        <v>x</v>
      </c>
      <c r="AE20" s="88" t="str">
        <f t="shared" si="2"/>
        <v>x</v>
      </c>
      <c r="AF20" s="89" t="str">
        <f t="shared" si="2"/>
        <v>x</v>
      </c>
      <c r="AG20" s="87" t="str">
        <f t="shared" si="2"/>
        <v xml:space="preserve"> </v>
      </c>
      <c r="AH20" s="88" t="str">
        <f t="shared" si="2"/>
        <v>x</v>
      </c>
      <c r="AI20" s="88" t="str">
        <f t="shared" si="2"/>
        <v>x</v>
      </c>
      <c r="AJ20" s="88" t="str">
        <f t="shared" si="2"/>
        <v>x</v>
      </c>
      <c r="AK20" s="88" t="str">
        <f t="shared" si="2"/>
        <v>x</v>
      </c>
      <c r="AL20" s="88" t="str">
        <f t="shared" si="2"/>
        <v>x</v>
      </c>
      <c r="AM20" s="89" t="str">
        <f t="shared" si="2"/>
        <v>x</v>
      </c>
      <c r="AN20" s="87" t="str">
        <f t="shared" si="2"/>
        <v xml:space="preserve"> </v>
      </c>
      <c r="AO20" s="88" t="str">
        <f t="shared" si="2"/>
        <v xml:space="preserve"> </v>
      </c>
      <c r="AP20" s="88" t="str">
        <f t="shared" si="3"/>
        <v xml:space="preserve"> </v>
      </c>
      <c r="AQ20" s="88" t="str">
        <f t="shared" si="3"/>
        <v>x</v>
      </c>
      <c r="AR20" s="88" t="str">
        <f t="shared" si="3"/>
        <v>x</v>
      </c>
      <c r="AS20" s="88" t="str">
        <f t="shared" si="3"/>
        <v>x</v>
      </c>
      <c r="AT20" s="89" t="str">
        <f t="shared" si="3"/>
        <v xml:space="preserve"> </v>
      </c>
      <c r="AU20" s="86">
        <v>1200</v>
      </c>
      <c r="AW20" s="86">
        <v>1200</v>
      </c>
      <c r="AX20" s="87">
        <v>0</v>
      </c>
      <c r="AY20" s="88">
        <v>0</v>
      </c>
      <c r="AZ20" s="88">
        <v>0</v>
      </c>
      <c r="BA20" s="88">
        <v>686</v>
      </c>
      <c r="BB20" s="88">
        <v>798</v>
      </c>
      <c r="BC20" s="88">
        <v>904</v>
      </c>
      <c r="BD20" s="89">
        <v>1106</v>
      </c>
      <c r="BE20" s="87">
        <v>0</v>
      </c>
      <c r="BF20" s="88">
        <v>640</v>
      </c>
      <c r="BG20" s="88">
        <v>820</v>
      </c>
      <c r="BH20" s="88">
        <v>997</v>
      </c>
      <c r="BI20" s="88">
        <v>1175</v>
      </c>
      <c r="BJ20" s="88">
        <v>1355</v>
      </c>
      <c r="BK20" s="89">
        <v>1718</v>
      </c>
      <c r="BL20" s="86">
        <v>1200</v>
      </c>
    </row>
    <row r="21" spans="1:64" x14ac:dyDescent="0.25">
      <c r="A21" s="17">
        <v>1400</v>
      </c>
      <c r="B21" s="18">
        <f t="shared" si="0"/>
        <v>0</v>
      </c>
      <c r="C21" s="19">
        <f t="shared" si="0"/>
        <v>0</v>
      </c>
      <c r="D21" s="19">
        <f t="shared" si="0"/>
        <v>0</v>
      </c>
      <c r="E21" s="19">
        <f t="shared" si="0"/>
        <v>68.87360275150472</v>
      </c>
      <c r="F21" s="19">
        <f t="shared" si="0"/>
        <v>80.05159071367153</v>
      </c>
      <c r="G21" s="19">
        <f t="shared" si="0"/>
        <v>90.627687016337049</v>
      </c>
      <c r="H21" s="20">
        <f t="shared" si="0"/>
        <v>111.00601891659501</v>
      </c>
      <c r="I21" s="18">
        <f t="shared" si="0"/>
        <v>0</v>
      </c>
      <c r="J21" s="19">
        <f t="shared" si="0"/>
        <v>64.144453998280312</v>
      </c>
      <c r="K21" s="19">
        <f t="shared" si="0"/>
        <v>82.201203783319002</v>
      </c>
      <c r="L21" s="19">
        <f t="shared" si="0"/>
        <v>100</v>
      </c>
      <c r="M21" s="19">
        <f t="shared" si="0"/>
        <v>117.88478073946689</v>
      </c>
      <c r="N21" s="19">
        <f t="shared" si="0"/>
        <v>135.94153052450557</v>
      </c>
      <c r="O21" s="20">
        <f t="shared" si="0"/>
        <v>172.39896818572655</v>
      </c>
      <c r="P21" s="18">
        <f t="shared" si="1"/>
        <v>0</v>
      </c>
      <c r="Q21" s="19">
        <f t="shared" si="1"/>
        <v>0</v>
      </c>
      <c r="R21" s="19">
        <f t="shared" si="1"/>
        <v>0</v>
      </c>
      <c r="S21" s="19">
        <f t="shared" si="1"/>
        <v>112.46775580395528</v>
      </c>
      <c r="T21" s="19">
        <f t="shared" si="1"/>
        <v>130.00859845227859</v>
      </c>
      <c r="U21" s="19">
        <f t="shared" si="1"/>
        <v>147.11951848667238</v>
      </c>
      <c r="V21" s="20">
        <f t="shared" si="1"/>
        <v>0</v>
      </c>
      <c r="W21" s="17">
        <v>1400</v>
      </c>
      <c r="Y21" s="86">
        <v>1400</v>
      </c>
      <c r="Z21" s="87" t="str">
        <f t="shared" si="2"/>
        <v xml:space="preserve"> </v>
      </c>
      <c r="AA21" s="88" t="str">
        <f t="shared" si="2"/>
        <v xml:space="preserve"> </v>
      </c>
      <c r="AB21" s="88" t="str">
        <f t="shared" si="2"/>
        <v xml:space="preserve"> </v>
      </c>
      <c r="AC21" s="88" t="str">
        <f t="shared" si="2"/>
        <v>x</v>
      </c>
      <c r="AD21" s="88" t="str">
        <f t="shared" si="2"/>
        <v>x</v>
      </c>
      <c r="AE21" s="88" t="str">
        <f t="shared" si="2"/>
        <v>x</v>
      </c>
      <c r="AF21" s="89" t="str">
        <f t="shared" si="2"/>
        <v>x</v>
      </c>
      <c r="AG21" s="87" t="str">
        <f t="shared" si="2"/>
        <v xml:space="preserve"> </v>
      </c>
      <c r="AH21" s="88" t="str">
        <f t="shared" si="2"/>
        <v>x</v>
      </c>
      <c r="AI21" s="88" t="str">
        <f t="shared" si="2"/>
        <v>x</v>
      </c>
      <c r="AJ21" s="88" t="str">
        <f t="shared" si="2"/>
        <v>x</v>
      </c>
      <c r="AK21" s="88" t="str">
        <f t="shared" si="2"/>
        <v>x</v>
      </c>
      <c r="AL21" s="88" t="str">
        <f t="shared" si="2"/>
        <v>x</v>
      </c>
      <c r="AM21" s="89" t="str">
        <f t="shared" si="2"/>
        <v xml:space="preserve"> </v>
      </c>
      <c r="AN21" s="87" t="str">
        <f t="shared" si="2"/>
        <v xml:space="preserve"> </v>
      </c>
      <c r="AO21" s="88" t="str">
        <f t="shared" si="2"/>
        <v xml:space="preserve"> </v>
      </c>
      <c r="AP21" s="88" t="str">
        <f t="shared" si="3"/>
        <v xml:space="preserve"> </v>
      </c>
      <c r="AQ21" s="88" t="str">
        <f t="shared" si="3"/>
        <v>x</v>
      </c>
      <c r="AR21" s="88" t="str">
        <f t="shared" si="3"/>
        <v>x</v>
      </c>
      <c r="AS21" s="88" t="str">
        <f t="shared" si="3"/>
        <v>x</v>
      </c>
      <c r="AT21" s="89" t="str">
        <f t="shared" si="3"/>
        <v xml:space="preserve"> </v>
      </c>
      <c r="AU21" s="86">
        <v>1400</v>
      </c>
      <c r="AW21" s="86">
        <v>1400</v>
      </c>
      <c r="AX21" s="87">
        <v>0</v>
      </c>
      <c r="AY21" s="88">
        <v>0</v>
      </c>
      <c r="AZ21" s="88">
        <v>0</v>
      </c>
      <c r="BA21" s="88">
        <v>801</v>
      </c>
      <c r="BB21" s="88">
        <v>931</v>
      </c>
      <c r="BC21" s="88">
        <v>1054</v>
      </c>
      <c r="BD21" s="89">
        <v>1291</v>
      </c>
      <c r="BE21" s="87">
        <v>0</v>
      </c>
      <c r="BF21" s="88">
        <v>746</v>
      </c>
      <c r="BG21" s="88">
        <v>956</v>
      </c>
      <c r="BH21" s="88">
        <v>1163</v>
      </c>
      <c r="BI21" s="88">
        <v>1371</v>
      </c>
      <c r="BJ21" s="88">
        <v>1581</v>
      </c>
      <c r="BK21" s="89">
        <v>2005</v>
      </c>
      <c r="BL21" s="86">
        <v>1400</v>
      </c>
    </row>
    <row r="22" spans="1:64" x14ac:dyDescent="0.25">
      <c r="A22" s="17">
        <v>1600</v>
      </c>
      <c r="B22" s="18">
        <f t="shared" si="0"/>
        <v>0</v>
      </c>
      <c r="C22" s="19">
        <f t="shared" si="0"/>
        <v>0</v>
      </c>
      <c r="D22" s="19">
        <f t="shared" si="0"/>
        <v>0</v>
      </c>
      <c r="E22" s="19">
        <f t="shared" si="0"/>
        <v>78.675838349097162</v>
      </c>
      <c r="F22" s="19">
        <f t="shared" si="0"/>
        <v>91.487532244196032</v>
      </c>
      <c r="G22" s="19">
        <f t="shared" si="0"/>
        <v>103.61134995700773</v>
      </c>
      <c r="H22" s="20">
        <f t="shared" si="0"/>
        <v>126.82717110920034</v>
      </c>
      <c r="I22" s="18">
        <f t="shared" si="0"/>
        <v>0</v>
      </c>
      <c r="J22" s="19">
        <f t="shared" si="0"/>
        <v>73.34479793637145</v>
      </c>
      <c r="K22" s="19">
        <f t="shared" si="0"/>
        <v>93.981083404987089</v>
      </c>
      <c r="L22" s="19">
        <f t="shared" si="0"/>
        <v>114.35941530524505</v>
      </c>
      <c r="M22" s="19">
        <f t="shared" si="0"/>
        <v>134.65176268271711</v>
      </c>
      <c r="N22" s="19">
        <f t="shared" si="0"/>
        <v>155.28804815133276</v>
      </c>
      <c r="O22" s="20">
        <f t="shared" si="0"/>
        <v>196.99054170249354</v>
      </c>
      <c r="P22" s="18">
        <f t="shared" si="1"/>
        <v>0</v>
      </c>
      <c r="Q22" s="19">
        <f t="shared" si="1"/>
        <v>0</v>
      </c>
      <c r="R22" s="19">
        <f t="shared" si="1"/>
        <v>0</v>
      </c>
      <c r="S22" s="19">
        <f t="shared" si="1"/>
        <v>128.46087704213241</v>
      </c>
      <c r="T22" s="19">
        <f t="shared" si="1"/>
        <v>148.58125537403265</v>
      </c>
      <c r="U22" s="19">
        <f t="shared" si="1"/>
        <v>168.09974204643163</v>
      </c>
      <c r="V22" s="20">
        <f t="shared" si="1"/>
        <v>0</v>
      </c>
      <c r="W22" s="17">
        <v>1600</v>
      </c>
      <c r="Y22" s="86">
        <v>1600</v>
      </c>
      <c r="Z22" s="87" t="str">
        <f t="shared" si="2"/>
        <v xml:space="preserve"> </v>
      </c>
      <c r="AA22" s="88" t="str">
        <f t="shared" si="2"/>
        <v xml:space="preserve"> </v>
      </c>
      <c r="AB22" s="88" t="str">
        <f t="shared" si="2"/>
        <v xml:space="preserve"> </v>
      </c>
      <c r="AC22" s="88" t="str">
        <f t="shared" si="2"/>
        <v>x</v>
      </c>
      <c r="AD22" s="88" t="str">
        <f t="shared" si="2"/>
        <v>x</v>
      </c>
      <c r="AE22" s="88" t="str">
        <f t="shared" si="2"/>
        <v>x</v>
      </c>
      <c r="AF22" s="89" t="str">
        <f t="shared" si="2"/>
        <v>x</v>
      </c>
      <c r="AG22" s="87" t="str">
        <f t="shared" si="2"/>
        <v xml:space="preserve"> </v>
      </c>
      <c r="AH22" s="88" t="str">
        <f t="shared" si="2"/>
        <v>x</v>
      </c>
      <c r="AI22" s="88" t="str">
        <f t="shared" si="2"/>
        <v>x</v>
      </c>
      <c r="AJ22" s="88" t="str">
        <f t="shared" si="2"/>
        <v>x</v>
      </c>
      <c r="AK22" s="88" t="str">
        <f t="shared" si="2"/>
        <v>x</v>
      </c>
      <c r="AL22" s="88" t="str">
        <f t="shared" si="2"/>
        <v xml:space="preserve"> </v>
      </c>
      <c r="AM22" s="89" t="str">
        <f t="shared" si="2"/>
        <v xml:space="preserve"> </v>
      </c>
      <c r="AN22" s="87" t="str">
        <f t="shared" si="2"/>
        <v xml:space="preserve"> </v>
      </c>
      <c r="AO22" s="88" t="str">
        <f t="shared" si="2"/>
        <v xml:space="preserve"> </v>
      </c>
      <c r="AP22" s="88" t="str">
        <f t="shared" si="3"/>
        <v xml:space="preserve"> </v>
      </c>
      <c r="AQ22" s="88" t="str">
        <f t="shared" si="3"/>
        <v>x</v>
      </c>
      <c r="AR22" s="88" t="str">
        <f t="shared" si="3"/>
        <v>x</v>
      </c>
      <c r="AS22" s="88" t="str">
        <f t="shared" si="3"/>
        <v xml:space="preserve"> </v>
      </c>
      <c r="AT22" s="89" t="str">
        <f t="shared" si="3"/>
        <v xml:space="preserve"> </v>
      </c>
      <c r="AU22" s="86">
        <v>1600</v>
      </c>
      <c r="AW22" s="86">
        <v>1600</v>
      </c>
      <c r="AX22" s="87">
        <v>0</v>
      </c>
      <c r="AY22" s="88">
        <v>0</v>
      </c>
      <c r="AZ22" s="88">
        <v>0</v>
      </c>
      <c r="BA22" s="88">
        <v>915</v>
      </c>
      <c r="BB22" s="88">
        <v>1064</v>
      </c>
      <c r="BC22" s="88">
        <v>1205</v>
      </c>
      <c r="BD22" s="89">
        <v>1475</v>
      </c>
      <c r="BE22" s="87">
        <v>0</v>
      </c>
      <c r="BF22" s="88">
        <v>853</v>
      </c>
      <c r="BG22" s="88">
        <v>1093</v>
      </c>
      <c r="BH22" s="88">
        <v>1330</v>
      </c>
      <c r="BI22" s="88">
        <v>1566</v>
      </c>
      <c r="BJ22" s="88">
        <v>1806</v>
      </c>
      <c r="BK22" s="89">
        <v>2291</v>
      </c>
      <c r="BL22" s="86">
        <v>1600</v>
      </c>
    </row>
    <row r="23" spans="1:64" x14ac:dyDescent="0.25">
      <c r="A23" s="17">
        <v>1800</v>
      </c>
      <c r="B23" s="18">
        <f t="shared" si="0"/>
        <v>0</v>
      </c>
      <c r="C23" s="19">
        <f t="shared" si="0"/>
        <v>0</v>
      </c>
      <c r="D23" s="19">
        <f t="shared" si="0"/>
        <v>0</v>
      </c>
      <c r="E23" s="19">
        <f t="shared" si="0"/>
        <v>88.564058469475484</v>
      </c>
      <c r="F23" s="19">
        <f t="shared" si="0"/>
        <v>102.92347377472055</v>
      </c>
      <c r="G23" s="19">
        <f t="shared" si="0"/>
        <v>116.50902837489251</v>
      </c>
      <c r="H23" s="20">
        <f t="shared" si="0"/>
        <v>0</v>
      </c>
      <c r="I23" s="18">
        <f t="shared" si="0"/>
        <v>0</v>
      </c>
      <c r="J23" s="19">
        <f t="shared" si="0"/>
        <v>82.459157351676694</v>
      </c>
      <c r="K23" s="19">
        <f t="shared" si="0"/>
        <v>105.6749785038693</v>
      </c>
      <c r="L23" s="19">
        <f t="shared" si="0"/>
        <v>128.63284608770419</v>
      </c>
      <c r="M23" s="19">
        <f t="shared" si="0"/>
        <v>151.50472914875323</v>
      </c>
      <c r="N23" s="19">
        <f t="shared" si="0"/>
        <v>174.72055030094583</v>
      </c>
      <c r="O23" s="20">
        <f t="shared" si="0"/>
        <v>0</v>
      </c>
      <c r="P23" s="18">
        <f t="shared" si="1"/>
        <v>0</v>
      </c>
      <c r="Q23" s="19">
        <f t="shared" si="1"/>
        <v>0</v>
      </c>
      <c r="R23" s="19">
        <f t="shared" si="1"/>
        <v>0</v>
      </c>
      <c r="S23" s="19">
        <f t="shared" si="1"/>
        <v>144.53998280309543</v>
      </c>
      <c r="T23" s="19">
        <f t="shared" si="1"/>
        <v>167.15391229578674</v>
      </c>
      <c r="U23" s="19">
        <f t="shared" si="1"/>
        <v>189.16595012897676</v>
      </c>
      <c r="V23" s="20">
        <f t="shared" si="1"/>
        <v>0</v>
      </c>
      <c r="W23" s="17">
        <v>1800</v>
      </c>
      <c r="Y23" s="86">
        <v>1800</v>
      </c>
      <c r="Z23" s="87" t="str">
        <f t="shared" si="2"/>
        <v xml:space="preserve"> </v>
      </c>
      <c r="AA23" s="88" t="str">
        <f t="shared" si="2"/>
        <v xml:space="preserve"> </v>
      </c>
      <c r="AB23" s="88" t="str">
        <f t="shared" si="2"/>
        <v xml:space="preserve"> </v>
      </c>
      <c r="AC23" s="88" t="str">
        <f t="shared" si="2"/>
        <v>x</v>
      </c>
      <c r="AD23" s="88" t="str">
        <f t="shared" si="2"/>
        <v>x</v>
      </c>
      <c r="AE23" s="88" t="str">
        <f t="shared" si="2"/>
        <v>x</v>
      </c>
      <c r="AF23" s="89" t="str">
        <f t="shared" si="2"/>
        <v xml:space="preserve"> </v>
      </c>
      <c r="AG23" s="87" t="str">
        <f t="shared" si="2"/>
        <v xml:space="preserve"> </v>
      </c>
      <c r="AH23" s="88" t="str">
        <f t="shared" si="2"/>
        <v>x</v>
      </c>
      <c r="AI23" s="88" t="str">
        <f t="shared" si="2"/>
        <v>x</v>
      </c>
      <c r="AJ23" s="88" t="str">
        <f t="shared" si="2"/>
        <v>x</v>
      </c>
      <c r="AK23" s="88" t="str">
        <f t="shared" si="2"/>
        <v xml:space="preserve"> </v>
      </c>
      <c r="AL23" s="88" t="str">
        <f t="shared" si="2"/>
        <v xml:space="preserve"> </v>
      </c>
      <c r="AM23" s="89" t="str">
        <f t="shared" si="2"/>
        <v xml:space="preserve"> </v>
      </c>
      <c r="AN23" s="87" t="str">
        <f t="shared" si="2"/>
        <v xml:space="preserve"> </v>
      </c>
      <c r="AO23" s="88" t="str">
        <f t="shared" si="2"/>
        <v xml:space="preserve"> </v>
      </c>
      <c r="AP23" s="88" t="str">
        <f t="shared" si="3"/>
        <v xml:space="preserve"> </v>
      </c>
      <c r="AQ23" s="88" t="str">
        <f t="shared" si="3"/>
        <v>x</v>
      </c>
      <c r="AR23" s="88" t="str">
        <f t="shared" si="3"/>
        <v xml:space="preserve"> </v>
      </c>
      <c r="AS23" s="88" t="str">
        <f t="shared" si="3"/>
        <v xml:space="preserve"> </v>
      </c>
      <c r="AT23" s="89" t="str">
        <f t="shared" si="3"/>
        <v xml:space="preserve"> </v>
      </c>
      <c r="AU23" s="86">
        <v>1800</v>
      </c>
      <c r="AW23" s="86">
        <v>1800</v>
      </c>
      <c r="AX23" s="87">
        <v>0</v>
      </c>
      <c r="AY23" s="88">
        <v>0</v>
      </c>
      <c r="AZ23" s="88">
        <v>0</v>
      </c>
      <c r="BA23" s="88">
        <v>1030</v>
      </c>
      <c r="BB23" s="88">
        <v>1197</v>
      </c>
      <c r="BC23" s="88">
        <v>1355</v>
      </c>
      <c r="BD23" s="89">
        <v>0</v>
      </c>
      <c r="BE23" s="87">
        <v>0</v>
      </c>
      <c r="BF23" s="88">
        <v>959</v>
      </c>
      <c r="BG23" s="88">
        <v>1229</v>
      </c>
      <c r="BH23" s="88">
        <v>1496</v>
      </c>
      <c r="BI23" s="88">
        <v>1762</v>
      </c>
      <c r="BJ23" s="88">
        <v>2032</v>
      </c>
      <c r="BK23" s="89">
        <v>0</v>
      </c>
      <c r="BL23" s="86">
        <v>1800</v>
      </c>
    </row>
    <row r="24" spans="1:64" x14ac:dyDescent="0.25">
      <c r="A24" s="29">
        <v>2000</v>
      </c>
      <c r="B24" s="30">
        <f t="shared" si="0"/>
        <v>0</v>
      </c>
      <c r="C24" s="31">
        <f t="shared" si="0"/>
        <v>0</v>
      </c>
      <c r="D24" s="31">
        <f t="shared" si="0"/>
        <v>0</v>
      </c>
      <c r="E24" s="31">
        <f t="shared" si="0"/>
        <v>98.366294067067926</v>
      </c>
      <c r="F24" s="31">
        <f t="shared" si="0"/>
        <v>114.35941530524505</v>
      </c>
      <c r="G24" s="31">
        <f t="shared" si="0"/>
        <v>129.49269131556318</v>
      </c>
      <c r="H24" s="32">
        <f t="shared" si="0"/>
        <v>0</v>
      </c>
      <c r="I24" s="30">
        <f t="shared" si="0"/>
        <v>0</v>
      </c>
      <c r="J24" s="31">
        <f t="shared" si="0"/>
        <v>91.659501289767832</v>
      </c>
      <c r="K24" s="31">
        <f t="shared" si="0"/>
        <v>117.4548581255374</v>
      </c>
      <c r="L24" s="31">
        <f t="shared" si="0"/>
        <v>142.90627687016337</v>
      </c>
      <c r="M24" s="31">
        <f t="shared" si="0"/>
        <v>168.35769561478932</v>
      </c>
      <c r="N24" s="31">
        <f t="shared" si="0"/>
        <v>194.15305245055887</v>
      </c>
      <c r="O24" s="32">
        <f t="shared" si="0"/>
        <v>0</v>
      </c>
      <c r="P24" s="30">
        <f t="shared" si="1"/>
        <v>0</v>
      </c>
      <c r="Q24" s="31">
        <f t="shared" si="1"/>
        <v>0</v>
      </c>
      <c r="R24" s="31">
        <f t="shared" si="1"/>
        <v>0</v>
      </c>
      <c r="S24" s="31">
        <f t="shared" si="1"/>
        <v>160.61908856405847</v>
      </c>
      <c r="T24" s="31">
        <f t="shared" si="1"/>
        <v>185.72656921754083</v>
      </c>
      <c r="U24" s="31">
        <f t="shared" si="1"/>
        <v>210.14617368873601</v>
      </c>
      <c r="V24" s="32">
        <f t="shared" si="1"/>
        <v>0</v>
      </c>
      <c r="W24" s="29">
        <v>2000</v>
      </c>
      <c r="Y24" s="98">
        <v>2000</v>
      </c>
      <c r="Z24" s="99" t="str">
        <f t="shared" si="2"/>
        <v xml:space="preserve"> </v>
      </c>
      <c r="AA24" s="100" t="str">
        <f t="shared" si="2"/>
        <v xml:space="preserve"> </v>
      </c>
      <c r="AB24" s="100" t="str">
        <f t="shared" si="2"/>
        <v xml:space="preserve"> </v>
      </c>
      <c r="AC24" s="100" t="str">
        <f t="shared" si="2"/>
        <v>x</v>
      </c>
      <c r="AD24" s="100" t="str">
        <f t="shared" si="2"/>
        <v>x</v>
      </c>
      <c r="AE24" s="100" t="str">
        <f t="shared" si="2"/>
        <v>x</v>
      </c>
      <c r="AF24" s="101" t="str">
        <f t="shared" si="2"/>
        <v xml:space="preserve"> </v>
      </c>
      <c r="AG24" s="99" t="str">
        <f t="shared" si="2"/>
        <v xml:space="preserve"> </v>
      </c>
      <c r="AH24" s="100" t="str">
        <f t="shared" si="2"/>
        <v>x</v>
      </c>
      <c r="AI24" s="100" t="str">
        <f t="shared" si="2"/>
        <v>x</v>
      </c>
      <c r="AJ24" s="100" t="str">
        <f t="shared" si="2"/>
        <v>x</v>
      </c>
      <c r="AK24" s="100" t="str">
        <f t="shared" si="2"/>
        <v xml:space="preserve"> </v>
      </c>
      <c r="AL24" s="100" t="str">
        <f t="shared" si="2"/>
        <v xml:space="preserve"> </v>
      </c>
      <c r="AM24" s="101" t="str">
        <f t="shared" si="2"/>
        <v xml:space="preserve"> </v>
      </c>
      <c r="AN24" s="99" t="str">
        <f t="shared" si="2"/>
        <v xml:space="preserve"> </v>
      </c>
      <c r="AO24" s="100" t="str">
        <f t="shared" si="2"/>
        <v xml:space="preserve"> </v>
      </c>
      <c r="AP24" s="100" t="str">
        <f t="shared" si="3"/>
        <v xml:space="preserve"> </v>
      </c>
      <c r="AQ24" s="100" t="str">
        <f t="shared" si="3"/>
        <v xml:space="preserve"> </v>
      </c>
      <c r="AR24" s="100" t="str">
        <f t="shared" si="3"/>
        <v xml:space="preserve"> </v>
      </c>
      <c r="AS24" s="100" t="str">
        <f t="shared" si="3"/>
        <v xml:space="preserve"> </v>
      </c>
      <c r="AT24" s="101" t="str">
        <f t="shared" si="3"/>
        <v xml:space="preserve"> </v>
      </c>
      <c r="AU24" s="98">
        <v>2000</v>
      </c>
      <c r="AW24" s="98">
        <v>2000</v>
      </c>
      <c r="AX24" s="99">
        <v>0</v>
      </c>
      <c r="AY24" s="100">
        <v>0</v>
      </c>
      <c r="AZ24" s="100">
        <v>0</v>
      </c>
      <c r="BA24" s="100">
        <v>1144</v>
      </c>
      <c r="BB24" s="100">
        <v>1330</v>
      </c>
      <c r="BC24" s="100">
        <v>1506</v>
      </c>
      <c r="BD24" s="101">
        <v>0</v>
      </c>
      <c r="BE24" s="99">
        <v>0</v>
      </c>
      <c r="BF24" s="100">
        <v>1066</v>
      </c>
      <c r="BG24" s="100">
        <v>1366</v>
      </c>
      <c r="BH24" s="100">
        <v>1662</v>
      </c>
      <c r="BI24" s="100">
        <v>1958</v>
      </c>
      <c r="BJ24" s="100">
        <v>2258</v>
      </c>
      <c r="BK24" s="101">
        <v>0</v>
      </c>
      <c r="BL24" s="98">
        <v>2000</v>
      </c>
    </row>
    <row r="25" spans="1:64" x14ac:dyDescent="0.25">
      <c r="A25" s="13">
        <v>2300</v>
      </c>
      <c r="B25" s="33">
        <f t="shared" si="0"/>
        <v>0</v>
      </c>
      <c r="C25" s="34">
        <f t="shared" si="0"/>
        <v>0</v>
      </c>
      <c r="D25" s="34">
        <f t="shared" si="0"/>
        <v>0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5">
        <f t="shared" si="0"/>
        <v>0</v>
      </c>
      <c r="I25" s="33">
        <f t="shared" si="0"/>
        <v>0</v>
      </c>
      <c r="J25" s="34">
        <f t="shared" si="0"/>
        <v>0</v>
      </c>
      <c r="K25" s="34">
        <f t="shared" si="0"/>
        <v>0</v>
      </c>
      <c r="L25" s="34">
        <f t="shared" si="0"/>
        <v>164.3164230438521</v>
      </c>
      <c r="M25" s="34">
        <f t="shared" si="0"/>
        <v>193.63714531384349</v>
      </c>
      <c r="N25" s="34">
        <f t="shared" si="0"/>
        <v>223.30180567497848</v>
      </c>
      <c r="O25" s="35">
        <f t="shared" si="0"/>
        <v>0</v>
      </c>
      <c r="P25" s="33">
        <f t="shared" si="1"/>
        <v>0</v>
      </c>
      <c r="Q25" s="34">
        <f t="shared" si="1"/>
        <v>0</v>
      </c>
      <c r="R25" s="34">
        <f t="shared" si="1"/>
        <v>0</v>
      </c>
      <c r="S25" s="34">
        <f t="shared" si="1"/>
        <v>184.69475494411006</v>
      </c>
      <c r="T25" s="34">
        <f t="shared" si="1"/>
        <v>213.58555460017195</v>
      </c>
      <c r="U25" s="34">
        <f t="shared" si="1"/>
        <v>241.70249355116079</v>
      </c>
      <c r="V25" s="35">
        <f t="shared" si="1"/>
        <v>0</v>
      </c>
      <c r="W25" s="13">
        <v>2300</v>
      </c>
      <c r="Y25" s="82">
        <v>2300</v>
      </c>
      <c r="Z25" s="102" t="str">
        <f t="shared" si="2"/>
        <v xml:space="preserve"> </v>
      </c>
      <c r="AA25" s="103" t="str">
        <f t="shared" si="2"/>
        <v xml:space="preserve"> </v>
      </c>
      <c r="AB25" s="103" t="str">
        <f t="shared" si="2"/>
        <v xml:space="preserve"> </v>
      </c>
      <c r="AC25" s="103" t="str">
        <f t="shared" si="2"/>
        <v xml:space="preserve"> </v>
      </c>
      <c r="AD25" s="103" t="str">
        <f t="shared" si="2"/>
        <v xml:space="preserve"> </v>
      </c>
      <c r="AE25" s="103" t="str">
        <f t="shared" si="2"/>
        <v xml:space="preserve"> </v>
      </c>
      <c r="AF25" s="104" t="str">
        <f t="shared" si="2"/>
        <v xml:space="preserve"> </v>
      </c>
      <c r="AG25" s="102" t="str">
        <f t="shared" si="2"/>
        <v xml:space="preserve"> </v>
      </c>
      <c r="AH25" s="103" t="str">
        <f t="shared" si="2"/>
        <v xml:space="preserve"> </v>
      </c>
      <c r="AI25" s="103" t="str">
        <f t="shared" si="2"/>
        <v xml:space="preserve"> </v>
      </c>
      <c r="AJ25" s="103" t="str">
        <f t="shared" si="2"/>
        <v xml:space="preserve"> </v>
      </c>
      <c r="AK25" s="103" t="str">
        <f t="shared" si="2"/>
        <v xml:space="preserve"> </v>
      </c>
      <c r="AL25" s="103" t="str">
        <f t="shared" si="2"/>
        <v xml:space="preserve"> </v>
      </c>
      <c r="AM25" s="104" t="str">
        <f t="shared" si="2"/>
        <v xml:space="preserve"> </v>
      </c>
      <c r="AN25" s="102" t="str">
        <f t="shared" si="2"/>
        <v xml:space="preserve"> </v>
      </c>
      <c r="AO25" s="103" t="str">
        <f t="shared" si="2"/>
        <v xml:space="preserve"> </v>
      </c>
      <c r="AP25" s="103" t="str">
        <f t="shared" si="3"/>
        <v xml:space="preserve"> </v>
      </c>
      <c r="AQ25" s="103" t="str">
        <f t="shared" si="3"/>
        <v xml:space="preserve"> </v>
      </c>
      <c r="AR25" s="103" t="str">
        <f t="shared" si="3"/>
        <v xml:space="preserve"> </v>
      </c>
      <c r="AS25" s="103" t="str">
        <f t="shared" si="3"/>
        <v xml:space="preserve"> </v>
      </c>
      <c r="AT25" s="104" t="str">
        <f t="shared" si="3"/>
        <v xml:space="preserve"> </v>
      </c>
      <c r="AU25" s="82">
        <v>2300</v>
      </c>
      <c r="AW25" s="82">
        <v>2300</v>
      </c>
      <c r="AX25" s="102">
        <v>0</v>
      </c>
      <c r="AY25" s="103">
        <v>0</v>
      </c>
      <c r="AZ25" s="103">
        <v>0</v>
      </c>
      <c r="BA25" s="103">
        <v>0</v>
      </c>
      <c r="BB25" s="103">
        <v>0</v>
      </c>
      <c r="BC25" s="103">
        <v>0</v>
      </c>
      <c r="BD25" s="104">
        <v>0</v>
      </c>
      <c r="BE25" s="102">
        <v>0</v>
      </c>
      <c r="BF25" s="103">
        <v>0</v>
      </c>
      <c r="BG25" s="103">
        <v>0</v>
      </c>
      <c r="BH25" s="103">
        <v>1911</v>
      </c>
      <c r="BI25" s="103">
        <v>2252</v>
      </c>
      <c r="BJ25" s="103">
        <v>2597</v>
      </c>
      <c r="BK25" s="104">
        <v>0</v>
      </c>
      <c r="BL25" s="82">
        <v>2300</v>
      </c>
    </row>
    <row r="26" spans="1:64" x14ac:dyDescent="0.25">
      <c r="A26" s="17">
        <v>2600</v>
      </c>
      <c r="B26" s="18">
        <f t="shared" si="0"/>
        <v>0</v>
      </c>
      <c r="C26" s="19">
        <f t="shared" si="0"/>
        <v>0</v>
      </c>
      <c r="D26" s="19">
        <f t="shared" si="0"/>
        <v>0</v>
      </c>
      <c r="E26" s="19">
        <f t="shared" si="0"/>
        <v>0</v>
      </c>
      <c r="F26" s="19">
        <f t="shared" si="0"/>
        <v>0</v>
      </c>
      <c r="G26" s="19">
        <f t="shared" si="0"/>
        <v>0</v>
      </c>
      <c r="H26" s="20">
        <f t="shared" si="0"/>
        <v>0</v>
      </c>
      <c r="I26" s="18">
        <f t="shared" si="0"/>
        <v>0</v>
      </c>
      <c r="J26" s="19">
        <f t="shared" si="0"/>
        <v>0</v>
      </c>
      <c r="K26" s="19">
        <f t="shared" si="0"/>
        <v>0</v>
      </c>
      <c r="L26" s="19">
        <f t="shared" si="0"/>
        <v>185.81255374032673</v>
      </c>
      <c r="M26" s="19">
        <f t="shared" si="0"/>
        <v>218.83061049011175</v>
      </c>
      <c r="N26" s="19">
        <f t="shared" si="0"/>
        <v>252.36457437661218</v>
      </c>
      <c r="O26" s="20">
        <f t="shared" si="0"/>
        <v>0</v>
      </c>
      <c r="P26" s="18">
        <f t="shared" si="1"/>
        <v>0</v>
      </c>
      <c r="Q26" s="19">
        <f t="shared" si="1"/>
        <v>0</v>
      </c>
      <c r="R26" s="19">
        <f t="shared" si="1"/>
        <v>0</v>
      </c>
      <c r="S26" s="19">
        <f t="shared" si="1"/>
        <v>187.36027515047292</v>
      </c>
      <c r="T26" s="19">
        <f t="shared" si="1"/>
        <v>218.65864144453997</v>
      </c>
      <c r="U26" s="19">
        <f t="shared" si="1"/>
        <v>249.69905417024933</v>
      </c>
      <c r="V26" s="20">
        <f t="shared" si="1"/>
        <v>0</v>
      </c>
      <c r="W26" s="17">
        <v>2600</v>
      </c>
      <c r="Y26" s="86">
        <v>2600</v>
      </c>
      <c r="Z26" s="87" t="str">
        <f t="shared" si="2"/>
        <v xml:space="preserve"> </v>
      </c>
      <c r="AA26" s="88" t="str">
        <f t="shared" si="2"/>
        <v xml:space="preserve"> </v>
      </c>
      <c r="AB26" s="88" t="str">
        <f t="shared" si="2"/>
        <v xml:space="preserve"> </v>
      </c>
      <c r="AC26" s="88" t="str">
        <f t="shared" si="2"/>
        <v xml:space="preserve"> </v>
      </c>
      <c r="AD26" s="88" t="str">
        <f t="shared" si="2"/>
        <v xml:space="preserve"> </v>
      </c>
      <c r="AE26" s="88" t="str">
        <f t="shared" si="2"/>
        <v xml:space="preserve"> </v>
      </c>
      <c r="AF26" s="89" t="str">
        <f t="shared" si="2"/>
        <v xml:space="preserve"> </v>
      </c>
      <c r="AG26" s="87" t="str">
        <f t="shared" si="2"/>
        <v xml:space="preserve"> </v>
      </c>
      <c r="AH26" s="88" t="str">
        <f t="shared" si="2"/>
        <v xml:space="preserve"> </v>
      </c>
      <c r="AI26" s="88" t="str">
        <f t="shared" si="2"/>
        <v xml:space="preserve"> </v>
      </c>
      <c r="AJ26" s="88" t="str">
        <f t="shared" si="2"/>
        <v xml:space="preserve"> </v>
      </c>
      <c r="AK26" s="88" t="str">
        <f t="shared" si="2"/>
        <v xml:space="preserve"> </v>
      </c>
      <c r="AL26" s="88" t="str">
        <f t="shared" si="2"/>
        <v xml:space="preserve"> </v>
      </c>
      <c r="AM26" s="89" t="str">
        <f t="shared" si="2"/>
        <v xml:space="preserve"> </v>
      </c>
      <c r="AN26" s="87" t="str">
        <f t="shared" si="2"/>
        <v xml:space="preserve"> </v>
      </c>
      <c r="AO26" s="88" t="str">
        <f t="shared" si="2"/>
        <v xml:space="preserve"> </v>
      </c>
      <c r="AP26" s="88" t="str">
        <f t="shared" si="3"/>
        <v xml:space="preserve"> </v>
      </c>
      <c r="AQ26" s="88" t="str">
        <f t="shared" si="3"/>
        <v xml:space="preserve"> </v>
      </c>
      <c r="AR26" s="88" t="str">
        <f t="shared" si="3"/>
        <v xml:space="preserve"> </v>
      </c>
      <c r="AS26" s="88" t="str">
        <f t="shared" si="3"/>
        <v xml:space="preserve"> </v>
      </c>
      <c r="AT26" s="89" t="str">
        <f t="shared" si="3"/>
        <v xml:space="preserve"> </v>
      </c>
      <c r="AU26" s="86">
        <v>2600</v>
      </c>
      <c r="AW26" s="86">
        <v>2600</v>
      </c>
      <c r="AX26" s="87">
        <v>0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9">
        <v>0</v>
      </c>
      <c r="BE26" s="87">
        <v>0</v>
      </c>
      <c r="BF26" s="88">
        <v>0</v>
      </c>
      <c r="BG26" s="88">
        <v>0</v>
      </c>
      <c r="BH26" s="88">
        <v>2161</v>
      </c>
      <c r="BI26" s="88">
        <v>2545</v>
      </c>
      <c r="BJ26" s="88">
        <v>2935</v>
      </c>
      <c r="BK26" s="89">
        <v>0</v>
      </c>
      <c r="BL26" s="86">
        <v>2600</v>
      </c>
    </row>
    <row r="27" spans="1:64" ht="15.75" thickBot="1" x14ac:dyDescent="0.3">
      <c r="A27" s="36">
        <v>3000</v>
      </c>
      <c r="B27" s="37">
        <f t="shared" si="0"/>
        <v>0</v>
      </c>
      <c r="C27" s="38">
        <f t="shared" si="0"/>
        <v>0</v>
      </c>
      <c r="D27" s="38">
        <f t="shared" si="0"/>
        <v>0</v>
      </c>
      <c r="E27" s="38">
        <f t="shared" si="0"/>
        <v>0</v>
      </c>
      <c r="F27" s="38">
        <f t="shared" si="0"/>
        <v>0</v>
      </c>
      <c r="G27" s="38">
        <f t="shared" si="0"/>
        <v>0</v>
      </c>
      <c r="H27" s="39">
        <f t="shared" si="0"/>
        <v>0</v>
      </c>
      <c r="I27" s="37">
        <f t="shared" si="0"/>
        <v>0</v>
      </c>
      <c r="J27" s="38">
        <f t="shared" si="0"/>
        <v>0</v>
      </c>
      <c r="K27" s="38">
        <f t="shared" si="0"/>
        <v>0</v>
      </c>
      <c r="L27" s="38">
        <f t="shared" si="0"/>
        <v>214.35941530524505</v>
      </c>
      <c r="M27" s="38">
        <f t="shared" si="0"/>
        <v>252.536543422184</v>
      </c>
      <c r="N27" s="38">
        <f t="shared" si="0"/>
        <v>291.22957867583835</v>
      </c>
      <c r="O27" s="39">
        <f t="shared" si="0"/>
        <v>0</v>
      </c>
      <c r="P27" s="37">
        <f t="shared" si="1"/>
        <v>0</v>
      </c>
      <c r="Q27" s="38">
        <f t="shared" si="1"/>
        <v>0</v>
      </c>
      <c r="R27" s="38">
        <f t="shared" si="1"/>
        <v>0</v>
      </c>
      <c r="S27" s="38">
        <f t="shared" si="1"/>
        <v>216.16509028374892</v>
      </c>
      <c r="T27" s="38">
        <f t="shared" si="1"/>
        <v>252.2785898538263</v>
      </c>
      <c r="U27" s="38">
        <f t="shared" si="1"/>
        <v>288.13413585554599</v>
      </c>
      <c r="V27" s="39">
        <f t="shared" si="1"/>
        <v>0</v>
      </c>
      <c r="W27" s="36">
        <v>3000</v>
      </c>
      <c r="Y27" s="105">
        <v>3000</v>
      </c>
      <c r="Z27" s="106" t="str">
        <f t="shared" si="2"/>
        <v xml:space="preserve"> </v>
      </c>
      <c r="AA27" s="107" t="str">
        <f t="shared" si="2"/>
        <v xml:space="preserve"> </v>
      </c>
      <c r="AB27" s="107" t="str">
        <f t="shared" si="2"/>
        <v xml:space="preserve"> </v>
      </c>
      <c r="AC27" s="107" t="str">
        <f t="shared" si="2"/>
        <v xml:space="preserve"> </v>
      </c>
      <c r="AD27" s="107" t="str">
        <f t="shared" si="2"/>
        <v xml:space="preserve"> </v>
      </c>
      <c r="AE27" s="107" t="str">
        <f t="shared" si="2"/>
        <v xml:space="preserve"> </v>
      </c>
      <c r="AF27" s="108" t="str">
        <f t="shared" si="2"/>
        <v xml:space="preserve"> </v>
      </c>
      <c r="AG27" s="106" t="str">
        <f t="shared" si="2"/>
        <v xml:space="preserve"> </v>
      </c>
      <c r="AH27" s="107" t="str">
        <f t="shared" si="2"/>
        <v xml:space="preserve"> </v>
      </c>
      <c r="AI27" s="107" t="str">
        <f t="shared" si="2"/>
        <v xml:space="preserve"> </v>
      </c>
      <c r="AJ27" s="107" t="str">
        <f t="shared" si="2"/>
        <v xml:space="preserve"> </v>
      </c>
      <c r="AK27" s="107" t="str">
        <f t="shared" si="2"/>
        <v xml:space="preserve"> </v>
      </c>
      <c r="AL27" s="107" t="str">
        <f t="shared" si="2"/>
        <v xml:space="preserve"> </v>
      </c>
      <c r="AM27" s="108" t="str">
        <f t="shared" si="2"/>
        <v xml:space="preserve"> </v>
      </c>
      <c r="AN27" s="106" t="str">
        <f t="shared" si="2"/>
        <v xml:space="preserve"> </v>
      </c>
      <c r="AO27" s="107" t="str">
        <f t="shared" ref="AO27" si="4">IF(Q27&gt;0,IF(Q27&lt;$Z$2,"x"," ")," ")</f>
        <v xml:space="preserve"> </v>
      </c>
      <c r="AP27" s="107" t="str">
        <f t="shared" si="3"/>
        <v xml:space="preserve"> </v>
      </c>
      <c r="AQ27" s="107" t="str">
        <f t="shared" si="3"/>
        <v xml:space="preserve"> </v>
      </c>
      <c r="AR27" s="107" t="str">
        <f t="shared" si="3"/>
        <v xml:space="preserve"> </v>
      </c>
      <c r="AS27" s="107" t="str">
        <f t="shared" si="3"/>
        <v xml:space="preserve"> </v>
      </c>
      <c r="AT27" s="108" t="str">
        <f t="shared" si="3"/>
        <v xml:space="preserve"> </v>
      </c>
      <c r="AU27" s="105">
        <v>3000</v>
      </c>
      <c r="AW27" s="105">
        <v>3000</v>
      </c>
      <c r="AX27" s="106">
        <v>0</v>
      </c>
      <c r="AY27" s="107">
        <v>0</v>
      </c>
      <c r="AZ27" s="107">
        <v>0</v>
      </c>
      <c r="BA27" s="107">
        <v>0</v>
      </c>
      <c r="BB27" s="107">
        <v>0</v>
      </c>
      <c r="BC27" s="107">
        <v>0</v>
      </c>
      <c r="BD27" s="108">
        <v>0</v>
      </c>
      <c r="BE27" s="106">
        <v>0</v>
      </c>
      <c r="BF27" s="107">
        <v>0</v>
      </c>
      <c r="BG27" s="107">
        <v>0</v>
      </c>
      <c r="BH27" s="107">
        <v>2493</v>
      </c>
      <c r="BI27" s="107">
        <v>2937</v>
      </c>
      <c r="BJ27" s="107">
        <v>3387</v>
      </c>
      <c r="BK27" s="108">
        <v>0</v>
      </c>
      <c r="BL27" s="105">
        <v>3000</v>
      </c>
    </row>
    <row r="28" spans="1:64" ht="15.75" hidden="1" thickBot="1" x14ac:dyDescent="0.3">
      <c r="A28" s="43" t="s">
        <v>9</v>
      </c>
      <c r="B28" s="43">
        <v>0</v>
      </c>
      <c r="C28" s="43">
        <v>1.2945</v>
      </c>
      <c r="D28" s="43">
        <v>1.3012999999999999</v>
      </c>
      <c r="E28" s="43">
        <v>1.3081</v>
      </c>
      <c r="F28" s="43">
        <v>1.3149</v>
      </c>
      <c r="G28" s="43">
        <v>1.321</v>
      </c>
      <c r="H28" s="43">
        <v>1.3331</v>
      </c>
      <c r="I28" s="43">
        <v>0</v>
      </c>
      <c r="J28" s="43">
        <v>1.2583</v>
      </c>
      <c r="K28" s="43">
        <v>1.2771999999999999</v>
      </c>
      <c r="L28" s="43">
        <v>1.2962</v>
      </c>
      <c r="M28" s="43">
        <v>1.3150999999999999</v>
      </c>
      <c r="N28" s="43">
        <v>1.3198000000000001</v>
      </c>
      <c r="O28" s="43">
        <v>1.3290999999999999</v>
      </c>
      <c r="P28" s="1"/>
      <c r="Q28" s="49"/>
      <c r="R28" s="49"/>
      <c r="S28" s="49"/>
      <c r="T28" s="49"/>
      <c r="U28" s="49"/>
      <c r="V28" s="49"/>
      <c r="W28" s="49"/>
      <c r="X28" s="56"/>
      <c r="Y28" s="109" t="s">
        <v>9</v>
      </c>
      <c r="Z28" s="109">
        <v>0</v>
      </c>
      <c r="AA28" s="109">
        <v>1.2945</v>
      </c>
      <c r="AB28" s="109">
        <v>1.3012999999999999</v>
      </c>
      <c r="AC28" s="109">
        <v>1.3081</v>
      </c>
      <c r="AD28" s="109">
        <v>1.3149</v>
      </c>
      <c r="AE28" s="109">
        <v>1.321</v>
      </c>
      <c r="AF28" s="109">
        <v>1.3331</v>
      </c>
      <c r="AG28" s="109">
        <v>0</v>
      </c>
      <c r="AH28" s="109">
        <v>1.2583</v>
      </c>
      <c r="AI28" s="109">
        <v>1.2771999999999999</v>
      </c>
      <c r="AJ28" s="109">
        <v>1.2962</v>
      </c>
      <c r="AK28" s="109">
        <v>1.3150999999999999</v>
      </c>
      <c r="AL28" s="109">
        <v>1.3198000000000001</v>
      </c>
      <c r="AM28" s="109">
        <v>1.3290999999999999</v>
      </c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64" ht="15.75" thickBot="1" x14ac:dyDescent="0.3">
      <c r="A29" s="56"/>
      <c r="B29" s="5" t="s">
        <v>5</v>
      </c>
      <c r="C29" s="3" t="s">
        <v>5</v>
      </c>
      <c r="D29" s="3" t="s">
        <v>5</v>
      </c>
      <c r="E29" s="4" t="s">
        <v>23</v>
      </c>
      <c r="F29" s="3" t="s">
        <v>5</v>
      </c>
      <c r="G29" s="3" t="s">
        <v>5</v>
      </c>
      <c r="H29" s="6" t="s">
        <v>5</v>
      </c>
      <c r="I29" s="2" t="s">
        <v>6</v>
      </c>
      <c r="J29" s="3" t="s">
        <v>6</v>
      </c>
      <c r="K29" s="3" t="s">
        <v>6</v>
      </c>
      <c r="L29" s="4" t="s">
        <v>24</v>
      </c>
      <c r="M29" s="3" t="s">
        <v>6</v>
      </c>
      <c r="N29" s="3" t="s">
        <v>6</v>
      </c>
      <c r="O29" s="3" t="s">
        <v>6</v>
      </c>
      <c r="P29" s="5" t="s">
        <v>7</v>
      </c>
      <c r="Q29" s="3" t="s">
        <v>7</v>
      </c>
      <c r="R29" s="3" t="s">
        <v>7</v>
      </c>
      <c r="S29" s="4" t="s">
        <v>25</v>
      </c>
      <c r="T29" s="3" t="s">
        <v>7</v>
      </c>
      <c r="U29" s="3" t="s">
        <v>7</v>
      </c>
      <c r="V29" s="6" t="s">
        <v>7</v>
      </c>
      <c r="W29" s="56"/>
      <c r="X29" s="56"/>
      <c r="Y29" s="56"/>
      <c r="Z29" s="74" t="s">
        <v>5</v>
      </c>
      <c r="AA29" s="72" t="s">
        <v>5</v>
      </c>
      <c r="AB29" s="72" t="s">
        <v>5</v>
      </c>
      <c r="AC29" s="73" t="s">
        <v>5</v>
      </c>
      <c r="AD29" s="72" t="s">
        <v>5</v>
      </c>
      <c r="AE29" s="72" t="s">
        <v>5</v>
      </c>
      <c r="AF29" s="75" t="s">
        <v>5</v>
      </c>
      <c r="AG29" s="71" t="s">
        <v>6</v>
      </c>
      <c r="AH29" s="72" t="s">
        <v>6</v>
      </c>
      <c r="AI29" s="72" t="s">
        <v>6</v>
      </c>
      <c r="AJ29" s="73" t="s">
        <v>6</v>
      </c>
      <c r="AK29" s="72" t="s">
        <v>6</v>
      </c>
      <c r="AL29" s="72" t="s">
        <v>6</v>
      </c>
      <c r="AM29" s="72" t="s">
        <v>6</v>
      </c>
      <c r="AN29" s="74" t="s">
        <v>7</v>
      </c>
      <c r="AO29" s="72" t="s">
        <v>7</v>
      </c>
      <c r="AP29" s="72" t="s">
        <v>7</v>
      </c>
      <c r="AQ29" s="73" t="s">
        <v>7</v>
      </c>
      <c r="AR29" s="72" t="s">
        <v>7</v>
      </c>
      <c r="AS29" s="72" t="s">
        <v>7</v>
      </c>
      <c r="AT29" s="75" t="s">
        <v>7</v>
      </c>
      <c r="AU29" s="56"/>
      <c r="AV29" s="56"/>
      <c r="AW29" s="56"/>
      <c r="AX29" s="71" t="s">
        <v>4</v>
      </c>
      <c r="AY29" s="72" t="s">
        <v>4</v>
      </c>
      <c r="AZ29" s="72" t="s">
        <v>4</v>
      </c>
      <c r="BA29" s="73" t="s">
        <v>4</v>
      </c>
      <c r="BB29" s="72" t="s">
        <v>4</v>
      </c>
      <c r="BC29" s="72" t="s">
        <v>4</v>
      </c>
      <c r="BD29" s="72" t="s">
        <v>4</v>
      </c>
      <c r="BE29" s="74" t="s">
        <v>5</v>
      </c>
      <c r="BF29" s="72" t="s">
        <v>5</v>
      </c>
      <c r="BG29" s="72" t="s">
        <v>5</v>
      </c>
      <c r="BH29" s="73" t="s">
        <v>5</v>
      </c>
      <c r="BI29" s="72" t="s">
        <v>5</v>
      </c>
      <c r="BJ29" s="72" t="s">
        <v>5</v>
      </c>
      <c r="BK29" s="75" t="s">
        <v>5</v>
      </c>
      <c r="BL29" s="56"/>
    </row>
    <row r="30" spans="1:64" ht="15.75" customHeight="1" thickBot="1" x14ac:dyDescent="0.3">
      <c r="A30" s="123" t="s">
        <v>26</v>
      </c>
      <c r="B30" s="8" t="s">
        <v>27</v>
      </c>
      <c r="C30" s="9"/>
      <c r="D30" s="9"/>
      <c r="E30" s="9"/>
      <c r="F30" s="9"/>
      <c r="G30" s="9"/>
      <c r="H30" s="9"/>
      <c r="I30" s="8" t="s">
        <v>27</v>
      </c>
      <c r="J30" s="9"/>
      <c r="K30" s="9"/>
      <c r="L30" s="9"/>
      <c r="M30" s="9"/>
      <c r="N30" s="9"/>
      <c r="O30" s="9"/>
      <c r="P30" s="8" t="s">
        <v>27</v>
      </c>
      <c r="Q30" s="9"/>
      <c r="R30" s="9"/>
      <c r="S30" s="9"/>
      <c r="T30" s="9"/>
      <c r="U30" s="9"/>
      <c r="V30" s="9"/>
      <c r="W30" s="123" t="s">
        <v>26</v>
      </c>
      <c r="X30" s="117"/>
      <c r="Y30" s="120" t="s">
        <v>2</v>
      </c>
      <c r="Z30" s="76" t="s">
        <v>3</v>
      </c>
      <c r="AA30" s="77"/>
      <c r="AB30" s="77"/>
      <c r="AC30" s="77"/>
      <c r="AD30" s="77"/>
      <c r="AE30" s="77"/>
      <c r="AF30" s="78"/>
      <c r="AG30" s="76" t="s">
        <v>3</v>
      </c>
      <c r="AH30" s="77"/>
      <c r="AI30" s="77"/>
      <c r="AJ30" s="77"/>
      <c r="AK30" s="77"/>
      <c r="AL30" s="77"/>
      <c r="AM30" s="77"/>
      <c r="AN30" s="76" t="s">
        <v>3</v>
      </c>
      <c r="AO30" s="77"/>
      <c r="AP30" s="77"/>
      <c r="AQ30" s="77"/>
      <c r="AR30" s="77"/>
      <c r="AS30" s="77"/>
      <c r="AT30" s="78"/>
      <c r="AU30" s="120" t="s">
        <v>2</v>
      </c>
      <c r="AV30" s="117"/>
      <c r="AW30" s="120" t="s">
        <v>2</v>
      </c>
      <c r="AX30" s="76" t="s">
        <v>3</v>
      </c>
      <c r="AY30" s="77"/>
      <c r="AZ30" s="77"/>
      <c r="BA30" s="77"/>
      <c r="BB30" s="77"/>
      <c r="BC30" s="77"/>
      <c r="BD30" s="77"/>
      <c r="BE30" s="76" t="s">
        <v>3</v>
      </c>
      <c r="BF30" s="77"/>
      <c r="BG30" s="77"/>
      <c r="BH30" s="77"/>
      <c r="BI30" s="77"/>
      <c r="BJ30" s="77"/>
      <c r="BK30" s="78"/>
      <c r="BL30" s="120" t="s">
        <v>2</v>
      </c>
    </row>
    <row r="31" spans="1:64" ht="15.75" thickBot="1" x14ac:dyDescent="0.3">
      <c r="A31" s="124"/>
      <c r="B31" s="40">
        <v>200</v>
      </c>
      <c r="C31" s="41">
        <v>300</v>
      </c>
      <c r="D31" s="41">
        <v>400</v>
      </c>
      <c r="E31" s="41">
        <v>500</v>
      </c>
      <c r="F31" s="41">
        <v>600</v>
      </c>
      <c r="G31" s="41">
        <v>700</v>
      </c>
      <c r="H31" s="42">
        <v>900</v>
      </c>
      <c r="I31" s="10">
        <v>200</v>
      </c>
      <c r="J31" s="11">
        <v>300</v>
      </c>
      <c r="K31" s="11">
        <v>400</v>
      </c>
      <c r="L31" s="11">
        <v>500</v>
      </c>
      <c r="M31" s="11">
        <v>600</v>
      </c>
      <c r="N31" s="11">
        <v>700</v>
      </c>
      <c r="O31" s="12">
        <v>900</v>
      </c>
      <c r="P31" s="40">
        <v>200</v>
      </c>
      <c r="Q31" s="41">
        <v>300</v>
      </c>
      <c r="R31" s="41">
        <v>400</v>
      </c>
      <c r="S31" s="41">
        <v>500</v>
      </c>
      <c r="T31" s="41">
        <v>600</v>
      </c>
      <c r="U31" s="41">
        <v>700</v>
      </c>
      <c r="V31" s="42">
        <v>900</v>
      </c>
      <c r="W31" s="124"/>
      <c r="X31" s="117"/>
      <c r="Y31" s="121"/>
      <c r="Z31" s="110">
        <v>200</v>
      </c>
      <c r="AA31" s="111">
        <v>300</v>
      </c>
      <c r="AB31" s="111">
        <v>400</v>
      </c>
      <c r="AC31" s="111">
        <v>500</v>
      </c>
      <c r="AD31" s="111">
        <v>600</v>
      </c>
      <c r="AE31" s="111">
        <v>700</v>
      </c>
      <c r="AF31" s="112">
        <v>900</v>
      </c>
      <c r="AG31" s="79">
        <v>200</v>
      </c>
      <c r="AH31" s="80">
        <v>300</v>
      </c>
      <c r="AI31" s="80">
        <v>400</v>
      </c>
      <c r="AJ31" s="80">
        <v>500</v>
      </c>
      <c r="AK31" s="80">
        <v>600</v>
      </c>
      <c r="AL31" s="80">
        <v>700</v>
      </c>
      <c r="AM31" s="81">
        <v>900</v>
      </c>
      <c r="AN31" s="110">
        <v>200</v>
      </c>
      <c r="AO31" s="111">
        <v>300</v>
      </c>
      <c r="AP31" s="111">
        <v>400</v>
      </c>
      <c r="AQ31" s="111">
        <v>500</v>
      </c>
      <c r="AR31" s="111">
        <v>600</v>
      </c>
      <c r="AS31" s="111">
        <v>700</v>
      </c>
      <c r="AT31" s="112">
        <v>900</v>
      </c>
      <c r="AU31" s="121"/>
      <c r="AV31" s="117"/>
      <c r="AW31" s="121"/>
      <c r="AX31" s="79">
        <v>200</v>
      </c>
      <c r="AY31" s="80">
        <v>300</v>
      </c>
      <c r="AZ31" s="80">
        <v>400</v>
      </c>
      <c r="BA31" s="80">
        <v>500</v>
      </c>
      <c r="BB31" s="80">
        <v>600</v>
      </c>
      <c r="BC31" s="80">
        <v>700</v>
      </c>
      <c r="BD31" s="81">
        <v>900</v>
      </c>
      <c r="BE31" s="110">
        <v>200</v>
      </c>
      <c r="BF31" s="111">
        <v>300</v>
      </c>
      <c r="BG31" s="111">
        <v>400</v>
      </c>
      <c r="BH31" s="111">
        <v>500</v>
      </c>
      <c r="BI31" s="111">
        <v>600</v>
      </c>
      <c r="BJ31" s="111">
        <v>700</v>
      </c>
      <c r="BK31" s="112">
        <v>900</v>
      </c>
      <c r="BL31" s="121"/>
    </row>
    <row r="32" spans="1:64" x14ac:dyDescent="0.25">
      <c r="A32" s="13">
        <v>400</v>
      </c>
      <c r="B32" s="14">
        <f t="shared" ref="B32:H47" si="5">BE32*POWER((((($C$2+$C$3)/2)-$C$4)/50),I$48)/(1.163*($C$2-$C$3))</f>
        <v>0</v>
      </c>
      <c r="C32" s="15">
        <f t="shared" si="5"/>
        <v>25.70937231298366</v>
      </c>
      <c r="D32" s="15">
        <f t="shared" si="5"/>
        <v>32.244196044711948</v>
      </c>
      <c r="E32" s="15">
        <f t="shared" si="5"/>
        <v>38.435081685296645</v>
      </c>
      <c r="F32" s="15">
        <f t="shared" si="5"/>
        <v>44.539982803095441</v>
      </c>
      <c r="G32" s="15">
        <f t="shared" si="5"/>
        <v>50.386930352536538</v>
      </c>
      <c r="H32" s="16">
        <f t="shared" si="5"/>
        <v>61.99484092863284</v>
      </c>
      <c r="I32" s="14">
        <f t="shared" ref="I32:V47" si="6">AX52*POWER((((($C$2+$C$3)/2)-$C$4)/50),B$68)/(1.163*($C$2-$C$3))</f>
        <v>0</v>
      </c>
      <c r="J32" s="15">
        <f t="shared" si="6"/>
        <v>32.67411865864144</v>
      </c>
      <c r="K32" s="15">
        <f t="shared" si="6"/>
        <v>41.444539982803093</v>
      </c>
      <c r="L32" s="15">
        <f t="shared" si="6"/>
        <v>49.785038693035247</v>
      </c>
      <c r="M32" s="15">
        <f t="shared" si="6"/>
        <v>57.781599312123817</v>
      </c>
      <c r="N32" s="15">
        <f t="shared" si="6"/>
        <v>65.52020636285468</v>
      </c>
      <c r="O32" s="16">
        <f t="shared" si="6"/>
        <v>80.309544282029236</v>
      </c>
      <c r="P32" s="14">
        <f t="shared" si="6"/>
        <v>0</v>
      </c>
      <c r="Q32" s="15">
        <f t="shared" si="6"/>
        <v>45.743766122098016</v>
      </c>
      <c r="R32" s="15">
        <f t="shared" si="6"/>
        <v>58.985382631126392</v>
      </c>
      <c r="S32" s="15">
        <f t="shared" si="6"/>
        <v>71.367153912295777</v>
      </c>
      <c r="T32" s="15">
        <f t="shared" si="6"/>
        <v>82.889079965606186</v>
      </c>
      <c r="U32" s="15">
        <f t="shared" si="6"/>
        <v>93.723129836629397</v>
      </c>
      <c r="V32" s="16">
        <f t="shared" si="6"/>
        <v>112.98366294067067</v>
      </c>
      <c r="W32" s="13">
        <v>400</v>
      </c>
      <c r="X32" s="113"/>
      <c r="Y32" s="82">
        <v>400</v>
      </c>
      <c r="Z32" s="83" t="str">
        <f t="shared" ref="Z32:AO47" si="7">IF(B32&gt;0,IF(B32&lt;$Z$2,"x"," ")," ")</f>
        <v xml:space="preserve"> </v>
      </c>
      <c r="AA32" s="84" t="str">
        <f t="shared" si="7"/>
        <v>x</v>
      </c>
      <c r="AB32" s="84" t="str">
        <f t="shared" si="7"/>
        <v>x</v>
      </c>
      <c r="AC32" s="84" t="str">
        <f t="shared" si="7"/>
        <v>x</v>
      </c>
      <c r="AD32" s="84" t="str">
        <f t="shared" si="7"/>
        <v>x</v>
      </c>
      <c r="AE32" s="84" t="str">
        <f t="shared" si="7"/>
        <v>x</v>
      </c>
      <c r="AF32" s="85" t="str">
        <f t="shared" si="7"/>
        <v>x</v>
      </c>
      <c r="AG32" s="83" t="str">
        <f t="shared" si="7"/>
        <v xml:space="preserve"> </v>
      </c>
      <c r="AH32" s="84" t="str">
        <f t="shared" si="7"/>
        <v>x</v>
      </c>
      <c r="AI32" s="84" t="str">
        <f t="shared" si="7"/>
        <v>x</v>
      </c>
      <c r="AJ32" s="84" t="str">
        <f t="shared" si="7"/>
        <v>x</v>
      </c>
      <c r="AK32" s="84" t="str">
        <f t="shared" si="7"/>
        <v>x</v>
      </c>
      <c r="AL32" s="84" t="str">
        <f t="shared" si="7"/>
        <v>x</v>
      </c>
      <c r="AM32" s="85" t="str">
        <f t="shared" si="7"/>
        <v>x</v>
      </c>
      <c r="AN32" s="83" t="str">
        <f t="shared" si="7"/>
        <v xml:space="preserve"> </v>
      </c>
      <c r="AO32" s="84" t="str">
        <f t="shared" si="7"/>
        <v>x</v>
      </c>
      <c r="AP32" s="84" t="str">
        <f t="shared" ref="AP32:AT47" si="8">IF(R32&gt;0,IF(R32&lt;$Z$2,"x"," ")," ")</f>
        <v>x</v>
      </c>
      <c r="AQ32" s="84" t="str">
        <f t="shared" si="8"/>
        <v>x</v>
      </c>
      <c r="AR32" s="84" t="str">
        <f t="shared" si="8"/>
        <v>x</v>
      </c>
      <c r="AS32" s="84" t="str">
        <f t="shared" si="8"/>
        <v>x</v>
      </c>
      <c r="AT32" s="85" t="str">
        <f t="shared" si="8"/>
        <v>x</v>
      </c>
      <c r="AU32" s="82">
        <v>400</v>
      </c>
      <c r="AV32" s="113"/>
      <c r="AW32" s="82">
        <v>400</v>
      </c>
      <c r="AX32" s="83">
        <v>0</v>
      </c>
      <c r="AY32" s="84">
        <v>0</v>
      </c>
      <c r="AZ32" s="84">
        <v>0</v>
      </c>
      <c r="BA32" s="84">
        <v>374</v>
      </c>
      <c r="BB32" s="84">
        <v>432</v>
      </c>
      <c r="BC32" s="84">
        <v>489</v>
      </c>
      <c r="BD32" s="85">
        <v>0</v>
      </c>
      <c r="BE32" s="83">
        <v>0</v>
      </c>
      <c r="BF32" s="84">
        <v>299</v>
      </c>
      <c r="BG32" s="84">
        <v>375</v>
      </c>
      <c r="BH32" s="84">
        <v>447</v>
      </c>
      <c r="BI32" s="84">
        <v>518</v>
      </c>
      <c r="BJ32" s="84">
        <v>586</v>
      </c>
      <c r="BK32" s="85">
        <v>721</v>
      </c>
      <c r="BL32" s="82">
        <v>400</v>
      </c>
    </row>
    <row r="33" spans="1:64" x14ac:dyDescent="0.25">
      <c r="A33" s="17">
        <v>500</v>
      </c>
      <c r="B33" s="18">
        <f t="shared" si="5"/>
        <v>0</v>
      </c>
      <c r="C33" s="19">
        <f t="shared" si="5"/>
        <v>32.158211521926049</v>
      </c>
      <c r="D33" s="19">
        <f t="shared" si="5"/>
        <v>40.32674118658641</v>
      </c>
      <c r="E33" s="19">
        <f t="shared" si="5"/>
        <v>48.065348237317281</v>
      </c>
      <c r="F33" s="19">
        <f t="shared" si="5"/>
        <v>55.631986242476351</v>
      </c>
      <c r="G33" s="19">
        <f t="shared" si="5"/>
        <v>63.026655202063623</v>
      </c>
      <c r="H33" s="20">
        <f t="shared" si="5"/>
        <v>77.47205503009458</v>
      </c>
      <c r="I33" s="18">
        <f t="shared" si="6"/>
        <v>0</v>
      </c>
      <c r="J33" s="19">
        <f t="shared" si="6"/>
        <v>40.842648323301802</v>
      </c>
      <c r="K33" s="19">
        <f t="shared" si="6"/>
        <v>51.76268271711092</v>
      </c>
      <c r="L33" s="19">
        <f t="shared" si="6"/>
        <v>62.252794496990539</v>
      </c>
      <c r="M33" s="19">
        <f t="shared" si="6"/>
        <v>72.226999140154774</v>
      </c>
      <c r="N33" s="19">
        <f t="shared" si="6"/>
        <v>81.943250214961296</v>
      </c>
      <c r="O33" s="20">
        <f t="shared" si="6"/>
        <v>100.42992261392949</v>
      </c>
      <c r="P33" s="18">
        <f t="shared" si="6"/>
        <v>0</v>
      </c>
      <c r="Q33" s="19">
        <f t="shared" si="6"/>
        <v>57.265692175408425</v>
      </c>
      <c r="R33" s="19">
        <f t="shared" si="6"/>
        <v>73.774720550300941</v>
      </c>
      <c r="S33" s="19">
        <f t="shared" si="6"/>
        <v>89.251934651762681</v>
      </c>
      <c r="T33" s="19">
        <f t="shared" si="6"/>
        <v>103.69733447979362</v>
      </c>
      <c r="U33" s="19">
        <f t="shared" si="6"/>
        <v>117.1109200343938</v>
      </c>
      <c r="V33" s="20">
        <f t="shared" si="6"/>
        <v>141.27257093723128</v>
      </c>
      <c r="W33" s="17">
        <v>500</v>
      </c>
      <c r="X33" s="113"/>
      <c r="Y33" s="86">
        <v>500</v>
      </c>
      <c r="Z33" s="87" t="str">
        <f t="shared" si="7"/>
        <v xml:space="preserve"> </v>
      </c>
      <c r="AA33" s="88" t="str">
        <f t="shared" si="7"/>
        <v>x</v>
      </c>
      <c r="AB33" s="88" t="str">
        <f t="shared" si="7"/>
        <v>x</v>
      </c>
      <c r="AC33" s="88" t="str">
        <f t="shared" si="7"/>
        <v>x</v>
      </c>
      <c r="AD33" s="88" t="str">
        <f t="shared" si="7"/>
        <v>x</v>
      </c>
      <c r="AE33" s="88" t="str">
        <f t="shared" si="7"/>
        <v>x</v>
      </c>
      <c r="AF33" s="89" t="str">
        <f t="shared" si="7"/>
        <v>x</v>
      </c>
      <c r="AG33" s="87" t="str">
        <f t="shared" si="7"/>
        <v xml:space="preserve"> </v>
      </c>
      <c r="AH33" s="88" t="str">
        <f t="shared" si="7"/>
        <v>x</v>
      </c>
      <c r="AI33" s="88" t="str">
        <f t="shared" si="7"/>
        <v>x</v>
      </c>
      <c r="AJ33" s="88" t="str">
        <f t="shared" si="7"/>
        <v>x</v>
      </c>
      <c r="AK33" s="88" t="str">
        <f t="shared" si="7"/>
        <v>x</v>
      </c>
      <c r="AL33" s="88" t="str">
        <f t="shared" si="7"/>
        <v>x</v>
      </c>
      <c r="AM33" s="89" t="str">
        <f t="shared" si="7"/>
        <v>x</v>
      </c>
      <c r="AN33" s="87" t="str">
        <f t="shared" si="7"/>
        <v xml:space="preserve"> </v>
      </c>
      <c r="AO33" s="88" t="str">
        <f t="shared" si="7"/>
        <v>x</v>
      </c>
      <c r="AP33" s="88" t="str">
        <f t="shared" si="8"/>
        <v>x</v>
      </c>
      <c r="AQ33" s="88" t="str">
        <f t="shared" si="8"/>
        <v>x</v>
      </c>
      <c r="AR33" s="88" t="str">
        <f t="shared" si="8"/>
        <v>x</v>
      </c>
      <c r="AS33" s="88" t="str">
        <f t="shared" si="8"/>
        <v>x</v>
      </c>
      <c r="AT33" s="89" t="str">
        <f t="shared" si="8"/>
        <v>x</v>
      </c>
      <c r="AU33" s="86">
        <v>500</v>
      </c>
      <c r="AV33" s="113"/>
      <c r="AW33" s="86">
        <v>500</v>
      </c>
      <c r="AX33" s="87">
        <v>0</v>
      </c>
      <c r="AY33" s="88">
        <v>0</v>
      </c>
      <c r="AZ33" s="88">
        <v>0</v>
      </c>
      <c r="BA33" s="88">
        <v>467</v>
      </c>
      <c r="BB33" s="88">
        <v>540</v>
      </c>
      <c r="BC33" s="88">
        <v>611</v>
      </c>
      <c r="BD33" s="89">
        <v>0</v>
      </c>
      <c r="BE33" s="87">
        <v>0</v>
      </c>
      <c r="BF33" s="88">
        <v>374</v>
      </c>
      <c r="BG33" s="88">
        <v>469</v>
      </c>
      <c r="BH33" s="88">
        <v>559</v>
      </c>
      <c r="BI33" s="88">
        <v>647</v>
      </c>
      <c r="BJ33" s="88">
        <v>733</v>
      </c>
      <c r="BK33" s="89">
        <v>901</v>
      </c>
      <c r="BL33" s="86">
        <v>500</v>
      </c>
    </row>
    <row r="34" spans="1:64" x14ac:dyDescent="0.25">
      <c r="A34" s="17">
        <v>600</v>
      </c>
      <c r="B34" s="18">
        <f t="shared" si="5"/>
        <v>0</v>
      </c>
      <c r="C34" s="19">
        <f t="shared" si="5"/>
        <v>38.607050730868444</v>
      </c>
      <c r="D34" s="19">
        <f t="shared" si="5"/>
        <v>48.323301805674973</v>
      </c>
      <c r="E34" s="19">
        <f t="shared" si="5"/>
        <v>57.695614789337917</v>
      </c>
      <c r="F34" s="19">
        <f t="shared" si="5"/>
        <v>66.723989681857262</v>
      </c>
      <c r="G34" s="19">
        <f t="shared" si="5"/>
        <v>75.666380051590707</v>
      </c>
      <c r="H34" s="20">
        <f t="shared" si="5"/>
        <v>92.949269131556321</v>
      </c>
      <c r="I34" s="18">
        <f t="shared" si="6"/>
        <v>0</v>
      </c>
      <c r="J34" s="19">
        <f t="shared" si="6"/>
        <v>49.011177987962164</v>
      </c>
      <c r="K34" s="19">
        <f t="shared" si="6"/>
        <v>62.08082545141874</v>
      </c>
      <c r="L34" s="19">
        <f t="shared" si="6"/>
        <v>74.634565778159924</v>
      </c>
      <c r="M34" s="19">
        <f t="shared" si="6"/>
        <v>86.672398968185718</v>
      </c>
      <c r="N34" s="19">
        <f t="shared" si="6"/>
        <v>98.280309544282019</v>
      </c>
      <c r="O34" s="20">
        <f t="shared" si="6"/>
        <v>120.46431642304384</v>
      </c>
      <c r="P34" s="18">
        <f t="shared" si="6"/>
        <v>0</v>
      </c>
      <c r="Q34" s="19">
        <f t="shared" si="6"/>
        <v>68.701633705932935</v>
      </c>
      <c r="R34" s="19">
        <f t="shared" si="6"/>
        <v>88.564058469475484</v>
      </c>
      <c r="S34" s="19">
        <f t="shared" si="6"/>
        <v>107.05073086844368</v>
      </c>
      <c r="T34" s="19">
        <f t="shared" si="6"/>
        <v>124.41960447119517</v>
      </c>
      <c r="U34" s="19">
        <f t="shared" si="6"/>
        <v>140.4987102321582</v>
      </c>
      <c r="V34" s="20">
        <f t="shared" si="6"/>
        <v>169.5614789337919</v>
      </c>
      <c r="W34" s="17">
        <v>600</v>
      </c>
      <c r="X34" s="113"/>
      <c r="Y34" s="86">
        <v>600</v>
      </c>
      <c r="Z34" s="87" t="str">
        <f t="shared" si="7"/>
        <v xml:space="preserve"> </v>
      </c>
      <c r="AA34" s="88" t="str">
        <f t="shared" si="7"/>
        <v>x</v>
      </c>
      <c r="AB34" s="88" t="str">
        <f t="shared" si="7"/>
        <v>x</v>
      </c>
      <c r="AC34" s="88" t="str">
        <f t="shared" si="7"/>
        <v>x</v>
      </c>
      <c r="AD34" s="88" t="str">
        <f t="shared" si="7"/>
        <v>x</v>
      </c>
      <c r="AE34" s="88" t="str">
        <f t="shared" si="7"/>
        <v>x</v>
      </c>
      <c r="AF34" s="89" t="str">
        <f t="shared" si="7"/>
        <v>x</v>
      </c>
      <c r="AG34" s="87" t="str">
        <f t="shared" si="7"/>
        <v xml:space="preserve"> </v>
      </c>
      <c r="AH34" s="88" t="str">
        <f t="shared" si="7"/>
        <v>x</v>
      </c>
      <c r="AI34" s="88" t="str">
        <f t="shared" si="7"/>
        <v>x</v>
      </c>
      <c r="AJ34" s="88" t="str">
        <f t="shared" si="7"/>
        <v>x</v>
      </c>
      <c r="AK34" s="88" t="str">
        <f t="shared" si="7"/>
        <v>x</v>
      </c>
      <c r="AL34" s="88" t="str">
        <f t="shared" si="7"/>
        <v>x</v>
      </c>
      <c r="AM34" s="89" t="str">
        <f t="shared" si="7"/>
        <v>x</v>
      </c>
      <c r="AN34" s="87" t="str">
        <f t="shared" si="7"/>
        <v xml:space="preserve"> </v>
      </c>
      <c r="AO34" s="88" t="str">
        <f t="shared" si="7"/>
        <v>x</v>
      </c>
      <c r="AP34" s="88" t="str">
        <f t="shared" si="8"/>
        <v>x</v>
      </c>
      <c r="AQ34" s="88" t="str">
        <f t="shared" si="8"/>
        <v>x</v>
      </c>
      <c r="AR34" s="88" t="str">
        <f t="shared" si="8"/>
        <v>x</v>
      </c>
      <c r="AS34" s="88" t="str">
        <f t="shared" si="8"/>
        <v>x</v>
      </c>
      <c r="AT34" s="89" t="str">
        <f t="shared" si="8"/>
        <v xml:space="preserve"> </v>
      </c>
      <c r="AU34" s="86">
        <v>600</v>
      </c>
      <c r="AV34" s="113"/>
      <c r="AW34" s="86">
        <v>600</v>
      </c>
      <c r="AX34" s="87">
        <v>0</v>
      </c>
      <c r="AY34" s="88">
        <v>0</v>
      </c>
      <c r="AZ34" s="88">
        <v>0</v>
      </c>
      <c r="BA34" s="88">
        <v>560</v>
      </c>
      <c r="BB34" s="88">
        <v>648</v>
      </c>
      <c r="BC34" s="88">
        <v>733</v>
      </c>
      <c r="BD34" s="89">
        <v>0</v>
      </c>
      <c r="BE34" s="87">
        <v>0</v>
      </c>
      <c r="BF34" s="88">
        <v>449</v>
      </c>
      <c r="BG34" s="88">
        <v>562</v>
      </c>
      <c r="BH34" s="88">
        <v>671</v>
      </c>
      <c r="BI34" s="88">
        <v>776</v>
      </c>
      <c r="BJ34" s="88">
        <v>880</v>
      </c>
      <c r="BK34" s="89">
        <v>1081</v>
      </c>
      <c r="BL34" s="86">
        <v>600</v>
      </c>
    </row>
    <row r="35" spans="1:64" x14ac:dyDescent="0.25">
      <c r="A35" s="17">
        <v>700</v>
      </c>
      <c r="B35" s="18">
        <f t="shared" si="5"/>
        <v>0</v>
      </c>
      <c r="C35" s="19">
        <f t="shared" si="5"/>
        <v>45.055889939810832</v>
      </c>
      <c r="D35" s="19">
        <f t="shared" si="5"/>
        <v>56.405846947549435</v>
      </c>
      <c r="E35" s="19">
        <f t="shared" si="5"/>
        <v>67.325881341358553</v>
      </c>
      <c r="F35" s="19">
        <f t="shared" si="5"/>
        <v>77.901977644024072</v>
      </c>
      <c r="G35" s="19">
        <f t="shared" si="5"/>
        <v>88.220120378331899</v>
      </c>
      <c r="H35" s="20">
        <f t="shared" si="5"/>
        <v>108.42648323301805</v>
      </c>
      <c r="I35" s="18">
        <f t="shared" si="6"/>
        <v>0</v>
      </c>
      <c r="J35" s="19">
        <f t="shared" si="6"/>
        <v>57.179707652622525</v>
      </c>
      <c r="K35" s="19">
        <f t="shared" si="6"/>
        <v>72.484952708512466</v>
      </c>
      <c r="L35" s="19">
        <f t="shared" si="6"/>
        <v>87.102321582115209</v>
      </c>
      <c r="M35" s="19">
        <f t="shared" si="6"/>
        <v>101.11779879621668</v>
      </c>
      <c r="N35" s="19">
        <f t="shared" si="6"/>
        <v>114.70335339638864</v>
      </c>
      <c r="O35" s="20">
        <f t="shared" si="6"/>
        <v>140.58469475494411</v>
      </c>
      <c r="P35" s="18">
        <f t="shared" si="6"/>
        <v>0</v>
      </c>
      <c r="Q35" s="19">
        <f t="shared" si="6"/>
        <v>80.137575236457437</v>
      </c>
      <c r="R35" s="19">
        <f t="shared" si="6"/>
        <v>103.26741186586413</v>
      </c>
      <c r="S35" s="19">
        <f t="shared" si="6"/>
        <v>124.93551160791057</v>
      </c>
      <c r="T35" s="19">
        <f t="shared" si="6"/>
        <v>145.14187446259672</v>
      </c>
      <c r="U35" s="19">
        <f t="shared" si="6"/>
        <v>163.9724849527085</v>
      </c>
      <c r="V35" s="20">
        <f t="shared" si="6"/>
        <v>197.76440240756662</v>
      </c>
      <c r="W35" s="17">
        <v>700</v>
      </c>
      <c r="X35" s="113"/>
      <c r="Y35" s="86">
        <v>700</v>
      </c>
      <c r="Z35" s="87" t="str">
        <f t="shared" si="7"/>
        <v xml:space="preserve"> </v>
      </c>
      <c r="AA35" s="88" t="str">
        <f t="shared" si="7"/>
        <v>x</v>
      </c>
      <c r="AB35" s="88" t="str">
        <f t="shared" si="7"/>
        <v>x</v>
      </c>
      <c r="AC35" s="88" t="str">
        <f t="shared" si="7"/>
        <v>x</v>
      </c>
      <c r="AD35" s="88" t="str">
        <f t="shared" si="7"/>
        <v>x</v>
      </c>
      <c r="AE35" s="88" t="str">
        <f t="shared" si="7"/>
        <v>x</v>
      </c>
      <c r="AF35" s="89" t="str">
        <f t="shared" si="7"/>
        <v>x</v>
      </c>
      <c r="AG35" s="87" t="str">
        <f t="shared" si="7"/>
        <v xml:space="preserve"> </v>
      </c>
      <c r="AH35" s="88" t="str">
        <f t="shared" si="7"/>
        <v>x</v>
      </c>
      <c r="AI35" s="88" t="str">
        <f t="shared" si="7"/>
        <v>x</v>
      </c>
      <c r="AJ35" s="88" t="str">
        <f t="shared" si="7"/>
        <v>x</v>
      </c>
      <c r="AK35" s="88" t="str">
        <f t="shared" si="7"/>
        <v>x</v>
      </c>
      <c r="AL35" s="88" t="str">
        <f t="shared" si="7"/>
        <v>x</v>
      </c>
      <c r="AM35" s="89" t="str">
        <f t="shared" si="7"/>
        <v>x</v>
      </c>
      <c r="AN35" s="87" t="str">
        <f t="shared" si="7"/>
        <v xml:space="preserve"> </v>
      </c>
      <c r="AO35" s="88" t="str">
        <f t="shared" si="7"/>
        <v>x</v>
      </c>
      <c r="AP35" s="88" t="str">
        <f t="shared" si="8"/>
        <v>x</v>
      </c>
      <c r="AQ35" s="88" t="str">
        <f t="shared" si="8"/>
        <v>x</v>
      </c>
      <c r="AR35" s="88" t="str">
        <f t="shared" si="8"/>
        <v>x</v>
      </c>
      <c r="AS35" s="88" t="str">
        <f t="shared" si="8"/>
        <v xml:space="preserve"> </v>
      </c>
      <c r="AT35" s="89" t="str">
        <f t="shared" si="8"/>
        <v xml:space="preserve"> </v>
      </c>
      <c r="AU35" s="86">
        <v>700</v>
      </c>
      <c r="AV35" s="113"/>
      <c r="AW35" s="86">
        <v>700</v>
      </c>
      <c r="AX35" s="87">
        <v>0</v>
      </c>
      <c r="AY35" s="88">
        <v>0</v>
      </c>
      <c r="AZ35" s="88">
        <v>0</v>
      </c>
      <c r="BA35" s="88">
        <v>654</v>
      </c>
      <c r="BB35" s="88">
        <v>756</v>
      </c>
      <c r="BC35" s="88">
        <v>855</v>
      </c>
      <c r="BD35" s="89">
        <v>0</v>
      </c>
      <c r="BE35" s="87">
        <v>0</v>
      </c>
      <c r="BF35" s="88">
        <v>524</v>
      </c>
      <c r="BG35" s="88">
        <v>656</v>
      </c>
      <c r="BH35" s="88">
        <v>783</v>
      </c>
      <c r="BI35" s="88">
        <v>906</v>
      </c>
      <c r="BJ35" s="88">
        <v>1026</v>
      </c>
      <c r="BK35" s="89">
        <v>1261</v>
      </c>
      <c r="BL35" s="86">
        <v>700</v>
      </c>
    </row>
    <row r="36" spans="1:64" x14ac:dyDescent="0.25">
      <c r="A36" s="17">
        <v>800</v>
      </c>
      <c r="B36" s="18">
        <f t="shared" si="5"/>
        <v>0</v>
      </c>
      <c r="C36" s="19">
        <f t="shared" si="5"/>
        <v>51.418744625967321</v>
      </c>
      <c r="D36" s="19">
        <f t="shared" si="5"/>
        <v>64.488392089423897</v>
      </c>
      <c r="E36" s="19">
        <f t="shared" si="5"/>
        <v>76.870163370593289</v>
      </c>
      <c r="F36" s="19">
        <f t="shared" si="5"/>
        <v>88.993981083404975</v>
      </c>
      <c r="G36" s="19">
        <f t="shared" si="5"/>
        <v>100.85984522785898</v>
      </c>
      <c r="H36" s="20">
        <f t="shared" si="5"/>
        <v>123.98968185726568</v>
      </c>
      <c r="I36" s="18">
        <f t="shared" si="6"/>
        <v>44.625967325881341</v>
      </c>
      <c r="J36" s="19">
        <f t="shared" si="6"/>
        <v>65.34823731728288</v>
      </c>
      <c r="K36" s="19">
        <f t="shared" si="6"/>
        <v>82.803095442820293</v>
      </c>
      <c r="L36" s="19">
        <f t="shared" si="6"/>
        <v>99.570077386070494</v>
      </c>
      <c r="M36" s="19">
        <f t="shared" si="6"/>
        <v>115.56319862424763</v>
      </c>
      <c r="N36" s="19">
        <f t="shared" si="6"/>
        <v>131.04041272570936</v>
      </c>
      <c r="O36" s="20">
        <f t="shared" si="6"/>
        <v>160.61908856405847</v>
      </c>
      <c r="P36" s="18">
        <f t="shared" si="6"/>
        <v>64.230438521066205</v>
      </c>
      <c r="Q36" s="19">
        <f t="shared" si="6"/>
        <v>91.573516766981939</v>
      </c>
      <c r="R36" s="19">
        <f t="shared" si="6"/>
        <v>118.05674978503869</v>
      </c>
      <c r="S36" s="19">
        <f t="shared" si="6"/>
        <v>142.73430782459155</v>
      </c>
      <c r="T36" s="19">
        <f t="shared" si="6"/>
        <v>165.86414445399828</v>
      </c>
      <c r="U36" s="19">
        <f t="shared" si="6"/>
        <v>187.36027515047292</v>
      </c>
      <c r="V36" s="20">
        <f t="shared" si="6"/>
        <v>226.05331040412725</v>
      </c>
      <c r="W36" s="17">
        <v>800</v>
      </c>
      <c r="X36" s="113"/>
      <c r="Y36" s="86">
        <v>800</v>
      </c>
      <c r="Z36" s="87" t="str">
        <f t="shared" si="7"/>
        <v xml:space="preserve"> </v>
      </c>
      <c r="AA36" s="88" t="str">
        <f t="shared" si="7"/>
        <v>x</v>
      </c>
      <c r="AB36" s="88" t="str">
        <f t="shared" si="7"/>
        <v>x</v>
      </c>
      <c r="AC36" s="88" t="str">
        <f t="shared" si="7"/>
        <v>x</v>
      </c>
      <c r="AD36" s="88" t="str">
        <f t="shared" si="7"/>
        <v>x</v>
      </c>
      <c r="AE36" s="88" t="str">
        <f t="shared" si="7"/>
        <v>x</v>
      </c>
      <c r="AF36" s="89" t="str">
        <f t="shared" si="7"/>
        <v>x</v>
      </c>
      <c r="AG36" s="87" t="str">
        <f t="shared" si="7"/>
        <v>x</v>
      </c>
      <c r="AH36" s="88" t="str">
        <f t="shared" si="7"/>
        <v>x</v>
      </c>
      <c r="AI36" s="88" t="str">
        <f t="shared" si="7"/>
        <v>x</v>
      </c>
      <c r="AJ36" s="88" t="str">
        <f t="shared" si="7"/>
        <v>x</v>
      </c>
      <c r="AK36" s="88" t="str">
        <f t="shared" si="7"/>
        <v>x</v>
      </c>
      <c r="AL36" s="88" t="str">
        <f t="shared" si="7"/>
        <v>x</v>
      </c>
      <c r="AM36" s="89" t="str">
        <f t="shared" si="7"/>
        <v xml:space="preserve"> </v>
      </c>
      <c r="AN36" s="87" t="str">
        <f t="shared" si="7"/>
        <v>x</v>
      </c>
      <c r="AO36" s="88" t="str">
        <f t="shared" si="7"/>
        <v>x</v>
      </c>
      <c r="AP36" s="88" t="str">
        <f t="shared" si="8"/>
        <v>x</v>
      </c>
      <c r="AQ36" s="88" t="str">
        <f t="shared" si="8"/>
        <v>x</v>
      </c>
      <c r="AR36" s="88" t="str">
        <f t="shared" si="8"/>
        <v xml:space="preserve"> </v>
      </c>
      <c r="AS36" s="88" t="str">
        <f t="shared" si="8"/>
        <v xml:space="preserve"> </v>
      </c>
      <c r="AT36" s="89" t="str">
        <f t="shared" si="8"/>
        <v xml:space="preserve"> </v>
      </c>
      <c r="AU36" s="86">
        <v>800</v>
      </c>
      <c r="AV36" s="113"/>
      <c r="AW36" s="86">
        <v>800</v>
      </c>
      <c r="AX36" s="87">
        <v>0</v>
      </c>
      <c r="AY36" s="88">
        <v>0</v>
      </c>
      <c r="AZ36" s="88">
        <v>0</v>
      </c>
      <c r="BA36" s="88">
        <v>747</v>
      </c>
      <c r="BB36" s="88">
        <v>864</v>
      </c>
      <c r="BC36" s="88">
        <v>978</v>
      </c>
      <c r="BD36" s="89">
        <v>0</v>
      </c>
      <c r="BE36" s="87">
        <v>0</v>
      </c>
      <c r="BF36" s="88">
        <v>598</v>
      </c>
      <c r="BG36" s="88">
        <v>750</v>
      </c>
      <c r="BH36" s="88">
        <v>894</v>
      </c>
      <c r="BI36" s="88">
        <v>1035</v>
      </c>
      <c r="BJ36" s="88">
        <v>1173</v>
      </c>
      <c r="BK36" s="89">
        <v>1442</v>
      </c>
      <c r="BL36" s="86">
        <v>800</v>
      </c>
    </row>
    <row r="37" spans="1:64" x14ac:dyDescent="0.25">
      <c r="A37" s="17">
        <v>900</v>
      </c>
      <c r="B37" s="18">
        <f t="shared" si="5"/>
        <v>0</v>
      </c>
      <c r="C37" s="19">
        <f t="shared" si="5"/>
        <v>57.867583834909709</v>
      </c>
      <c r="D37" s="19">
        <f t="shared" si="5"/>
        <v>72.484952708512466</v>
      </c>
      <c r="E37" s="19">
        <f t="shared" si="5"/>
        <v>86.500429922613918</v>
      </c>
      <c r="F37" s="19">
        <f t="shared" si="5"/>
        <v>100.17196904557179</v>
      </c>
      <c r="G37" s="19">
        <f t="shared" si="5"/>
        <v>113.41358555460016</v>
      </c>
      <c r="H37" s="20">
        <f t="shared" si="5"/>
        <v>139.46689595872741</v>
      </c>
      <c r="I37" s="18">
        <f t="shared" si="6"/>
        <v>50.214961306964746</v>
      </c>
      <c r="J37" s="19">
        <f t="shared" si="6"/>
        <v>73.516766981943249</v>
      </c>
      <c r="K37" s="19">
        <f t="shared" si="6"/>
        <v>93.207222699914013</v>
      </c>
      <c r="L37" s="19">
        <f t="shared" si="6"/>
        <v>111.95184866723989</v>
      </c>
      <c r="M37" s="19">
        <f t="shared" si="6"/>
        <v>130.00859845227859</v>
      </c>
      <c r="N37" s="19">
        <f t="shared" si="6"/>
        <v>147.46345657781598</v>
      </c>
      <c r="O37" s="20">
        <f t="shared" si="6"/>
        <v>180.73946689595871</v>
      </c>
      <c r="P37" s="18">
        <f t="shared" si="6"/>
        <v>72.312983662940667</v>
      </c>
      <c r="Q37" s="19">
        <f t="shared" si="6"/>
        <v>103.00945829750644</v>
      </c>
      <c r="R37" s="19">
        <f t="shared" si="6"/>
        <v>132.76010318142733</v>
      </c>
      <c r="S37" s="19">
        <f t="shared" si="6"/>
        <v>160.61908856405847</v>
      </c>
      <c r="T37" s="19">
        <f t="shared" si="6"/>
        <v>186.58641444539981</v>
      </c>
      <c r="U37" s="19">
        <f t="shared" si="6"/>
        <v>210.83404987102321</v>
      </c>
      <c r="V37" s="20">
        <f t="shared" si="6"/>
        <v>254.25623387790196</v>
      </c>
      <c r="W37" s="17">
        <v>900</v>
      </c>
      <c r="X37" s="113"/>
      <c r="Y37" s="86">
        <v>900</v>
      </c>
      <c r="Z37" s="87" t="str">
        <f t="shared" si="7"/>
        <v xml:space="preserve"> </v>
      </c>
      <c r="AA37" s="88" t="str">
        <f t="shared" si="7"/>
        <v>x</v>
      </c>
      <c r="AB37" s="88" t="str">
        <f t="shared" si="7"/>
        <v>x</v>
      </c>
      <c r="AC37" s="88" t="str">
        <f t="shared" si="7"/>
        <v>x</v>
      </c>
      <c r="AD37" s="88" t="str">
        <f t="shared" si="7"/>
        <v>x</v>
      </c>
      <c r="AE37" s="88" t="str">
        <f t="shared" si="7"/>
        <v>x</v>
      </c>
      <c r="AF37" s="89" t="str">
        <f t="shared" si="7"/>
        <v>x</v>
      </c>
      <c r="AG37" s="87" t="str">
        <f t="shared" si="7"/>
        <v>x</v>
      </c>
      <c r="AH37" s="88" t="str">
        <f t="shared" si="7"/>
        <v>x</v>
      </c>
      <c r="AI37" s="88" t="str">
        <f t="shared" si="7"/>
        <v>x</v>
      </c>
      <c r="AJ37" s="88" t="str">
        <f t="shared" si="7"/>
        <v>x</v>
      </c>
      <c r="AK37" s="88" t="str">
        <f t="shared" si="7"/>
        <v>x</v>
      </c>
      <c r="AL37" s="88" t="str">
        <f t="shared" si="7"/>
        <v>x</v>
      </c>
      <c r="AM37" s="89" t="str">
        <f t="shared" si="7"/>
        <v xml:space="preserve"> </v>
      </c>
      <c r="AN37" s="87" t="str">
        <f t="shared" si="7"/>
        <v>x</v>
      </c>
      <c r="AO37" s="88" t="str">
        <f t="shared" si="7"/>
        <v>x</v>
      </c>
      <c r="AP37" s="88" t="str">
        <f t="shared" si="8"/>
        <v>x</v>
      </c>
      <c r="AQ37" s="88" t="str">
        <f t="shared" si="8"/>
        <v xml:space="preserve"> </v>
      </c>
      <c r="AR37" s="88" t="str">
        <f t="shared" si="8"/>
        <v xml:space="preserve"> </v>
      </c>
      <c r="AS37" s="88" t="str">
        <f t="shared" si="8"/>
        <v xml:space="preserve"> </v>
      </c>
      <c r="AT37" s="89" t="str">
        <f t="shared" si="8"/>
        <v xml:space="preserve"> </v>
      </c>
      <c r="AU37" s="86">
        <v>900</v>
      </c>
      <c r="AV37" s="113"/>
      <c r="AW37" s="86">
        <v>900</v>
      </c>
      <c r="AX37" s="87">
        <v>0</v>
      </c>
      <c r="AY37" s="88">
        <v>0</v>
      </c>
      <c r="AZ37" s="88">
        <v>0</v>
      </c>
      <c r="BA37" s="88">
        <v>841</v>
      </c>
      <c r="BB37" s="88">
        <v>972</v>
      </c>
      <c r="BC37" s="88">
        <v>1100</v>
      </c>
      <c r="BD37" s="89">
        <v>0</v>
      </c>
      <c r="BE37" s="87">
        <v>0</v>
      </c>
      <c r="BF37" s="88">
        <v>673</v>
      </c>
      <c r="BG37" s="88">
        <v>843</v>
      </c>
      <c r="BH37" s="88">
        <v>1006</v>
      </c>
      <c r="BI37" s="88">
        <v>1165</v>
      </c>
      <c r="BJ37" s="88">
        <v>1319</v>
      </c>
      <c r="BK37" s="89">
        <v>1622</v>
      </c>
      <c r="BL37" s="86">
        <v>900</v>
      </c>
    </row>
    <row r="38" spans="1:64" x14ac:dyDescent="0.25">
      <c r="A38" s="21">
        <v>1000</v>
      </c>
      <c r="B38" s="22">
        <f t="shared" si="5"/>
        <v>0</v>
      </c>
      <c r="C38" s="23">
        <f t="shared" si="5"/>
        <v>64.316423043852097</v>
      </c>
      <c r="D38" s="23">
        <f t="shared" si="5"/>
        <v>80.567497850386928</v>
      </c>
      <c r="E38" s="23">
        <f t="shared" si="5"/>
        <v>96.130696474634561</v>
      </c>
      <c r="F38" s="23">
        <f t="shared" si="5"/>
        <v>111.2639724849527</v>
      </c>
      <c r="G38" s="23">
        <f t="shared" si="5"/>
        <v>126.05331040412725</v>
      </c>
      <c r="H38" s="24">
        <f t="shared" si="5"/>
        <v>154.94411006018916</v>
      </c>
      <c r="I38" s="22">
        <f t="shared" si="6"/>
        <v>55.803955288048151</v>
      </c>
      <c r="J38" s="23">
        <f t="shared" si="6"/>
        <v>81.685296646603604</v>
      </c>
      <c r="K38" s="23">
        <f t="shared" si="6"/>
        <v>103.52536543422184</v>
      </c>
      <c r="L38" s="23">
        <f t="shared" si="6"/>
        <v>124.41960447119517</v>
      </c>
      <c r="M38" s="23">
        <f t="shared" si="6"/>
        <v>144.45399828030955</v>
      </c>
      <c r="N38" s="23">
        <f t="shared" si="6"/>
        <v>163.80051590713671</v>
      </c>
      <c r="O38" s="24">
        <f t="shared" si="6"/>
        <v>200.77386070507308</v>
      </c>
      <c r="P38" s="22">
        <f t="shared" si="6"/>
        <v>80.309544282029236</v>
      </c>
      <c r="Q38" s="23">
        <f t="shared" si="6"/>
        <v>114.44539982803094</v>
      </c>
      <c r="R38" s="23">
        <f t="shared" si="6"/>
        <v>147.54944110060188</v>
      </c>
      <c r="S38" s="23">
        <f t="shared" si="6"/>
        <v>178.41788478073946</v>
      </c>
      <c r="T38" s="23">
        <f t="shared" si="6"/>
        <v>207.30868443680137</v>
      </c>
      <c r="U38" s="23">
        <f t="shared" si="6"/>
        <v>234.2218400687876</v>
      </c>
      <c r="V38" s="24">
        <f t="shared" si="6"/>
        <v>282.54514187446256</v>
      </c>
      <c r="W38" s="21">
        <v>1000</v>
      </c>
      <c r="X38" s="113"/>
      <c r="Y38" s="90">
        <v>1000</v>
      </c>
      <c r="Z38" s="91" t="str">
        <f t="shared" si="7"/>
        <v xml:space="preserve"> </v>
      </c>
      <c r="AA38" s="92" t="str">
        <f t="shared" si="7"/>
        <v>x</v>
      </c>
      <c r="AB38" s="92" t="str">
        <f t="shared" si="7"/>
        <v>x</v>
      </c>
      <c r="AC38" s="92" t="str">
        <f t="shared" si="7"/>
        <v>x</v>
      </c>
      <c r="AD38" s="92" t="str">
        <f t="shared" si="7"/>
        <v>x</v>
      </c>
      <c r="AE38" s="92" t="str">
        <f t="shared" si="7"/>
        <v>x</v>
      </c>
      <c r="AF38" s="93" t="str">
        <f t="shared" si="7"/>
        <v xml:space="preserve"> </v>
      </c>
      <c r="AG38" s="91" t="str">
        <f t="shared" si="7"/>
        <v>x</v>
      </c>
      <c r="AH38" s="92" t="str">
        <f t="shared" si="7"/>
        <v>x</v>
      </c>
      <c r="AI38" s="92" t="str">
        <f t="shared" si="7"/>
        <v>x</v>
      </c>
      <c r="AJ38" s="92" t="str">
        <f t="shared" si="7"/>
        <v>x</v>
      </c>
      <c r="AK38" s="92" t="str">
        <f t="shared" si="7"/>
        <v>x</v>
      </c>
      <c r="AL38" s="92" t="str">
        <f t="shared" si="7"/>
        <v xml:space="preserve"> </v>
      </c>
      <c r="AM38" s="93" t="str">
        <f t="shared" si="7"/>
        <v xml:space="preserve"> </v>
      </c>
      <c r="AN38" s="91" t="str">
        <f t="shared" si="7"/>
        <v>x</v>
      </c>
      <c r="AO38" s="92" t="str">
        <f t="shared" si="7"/>
        <v>x</v>
      </c>
      <c r="AP38" s="92" t="str">
        <f t="shared" si="8"/>
        <v>x</v>
      </c>
      <c r="AQ38" s="92" t="str">
        <f t="shared" si="8"/>
        <v xml:space="preserve"> </v>
      </c>
      <c r="AR38" s="92" t="str">
        <f t="shared" si="8"/>
        <v xml:space="preserve"> </v>
      </c>
      <c r="AS38" s="92" t="str">
        <f t="shared" si="8"/>
        <v xml:space="preserve"> </v>
      </c>
      <c r="AT38" s="93" t="str">
        <f t="shared" si="8"/>
        <v xml:space="preserve"> </v>
      </c>
      <c r="AU38" s="90">
        <v>1000</v>
      </c>
      <c r="AV38" s="113"/>
      <c r="AW38" s="90">
        <v>1000</v>
      </c>
      <c r="AX38" s="91">
        <v>0</v>
      </c>
      <c r="AY38" s="92">
        <v>0</v>
      </c>
      <c r="AZ38" s="92">
        <v>0</v>
      </c>
      <c r="BA38" s="92">
        <v>934</v>
      </c>
      <c r="BB38" s="92">
        <v>1080</v>
      </c>
      <c r="BC38" s="92">
        <v>1222</v>
      </c>
      <c r="BD38" s="93">
        <v>0</v>
      </c>
      <c r="BE38" s="91">
        <v>0</v>
      </c>
      <c r="BF38" s="92">
        <v>748</v>
      </c>
      <c r="BG38" s="92">
        <v>937</v>
      </c>
      <c r="BH38" s="92">
        <v>1118</v>
      </c>
      <c r="BI38" s="92">
        <v>1294</v>
      </c>
      <c r="BJ38" s="92">
        <v>1466</v>
      </c>
      <c r="BK38" s="93">
        <v>1802</v>
      </c>
      <c r="BL38" s="90">
        <v>1000</v>
      </c>
    </row>
    <row r="39" spans="1:64" x14ac:dyDescent="0.25">
      <c r="A39" s="25">
        <v>1100</v>
      </c>
      <c r="B39" s="26">
        <f t="shared" si="5"/>
        <v>0</v>
      </c>
      <c r="C39" s="27">
        <f t="shared" si="5"/>
        <v>70.765262252794486</v>
      </c>
      <c r="D39" s="27">
        <f t="shared" si="5"/>
        <v>88.65004299226139</v>
      </c>
      <c r="E39" s="27">
        <f t="shared" si="5"/>
        <v>105.76096302665519</v>
      </c>
      <c r="F39" s="27">
        <f t="shared" si="5"/>
        <v>122.35597592433361</v>
      </c>
      <c r="G39" s="27">
        <f t="shared" si="5"/>
        <v>138.69303525365433</v>
      </c>
      <c r="H39" s="28">
        <f t="shared" si="5"/>
        <v>170.42132416165089</v>
      </c>
      <c r="I39" s="26">
        <f t="shared" si="6"/>
        <v>61.392949269131549</v>
      </c>
      <c r="J39" s="27">
        <f t="shared" si="6"/>
        <v>89.853826311263973</v>
      </c>
      <c r="K39" s="27">
        <f t="shared" si="6"/>
        <v>113.84350816852965</v>
      </c>
      <c r="L39" s="27">
        <f t="shared" si="6"/>
        <v>136.88736027515046</v>
      </c>
      <c r="M39" s="27">
        <f t="shared" si="6"/>
        <v>158.89939810834048</v>
      </c>
      <c r="N39" s="27">
        <f t="shared" si="6"/>
        <v>180.22355975924333</v>
      </c>
      <c r="O39" s="28">
        <f t="shared" si="6"/>
        <v>220.89423903697332</v>
      </c>
      <c r="P39" s="26">
        <f t="shared" si="6"/>
        <v>88.306104901117791</v>
      </c>
      <c r="Q39" s="27">
        <f t="shared" si="6"/>
        <v>125.88134135855545</v>
      </c>
      <c r="R39" s="27">
        <f t="shared" si="6"/>
        <v>162.33877901977644</v>
      </c>
      <c r="S39" s="27">
        <f t="shared" si="6"/>
        <v>196.30266552020635</v>
      </c>
      <c r="T39" s="27">
        <f t="shared" si="6"/>
        <v>228.0309544282029</v>
      </c>
      <c r="U39" s="27">
        <f t="shared" si="6"/>
        <v>257.60963026655202</v>
      </c>
      <c r="V39" s="28">
        <f t="shared" si="6"/>
        <v>310.83404987102318</v>
      </c>
      <c r="W39" s="25">
        <v>1100</v>
      </c>
      <c r="X39" s="113"/>
      <c r="Y39" s="94">
        <v>1100</v>
      </c>
      <c r="Z39" s="95" t="str">
        <f t="shared" si="7"/>
        <v xml:space="preserve"> </v>
      </c>
      <c r="AA39" s="96" t="str">
        <f t="shared" si="7"/>
        <v>x</v>
      </c>
      <c r="AB39" s="96" t="str">
        <f t="shared" si="7"/>
        <v>x</v>
      </c>
      <c r="AC39" s="96" t="str">
        <f t="shared" si="7"/>
        <v>x</v>
      </c>
      <c r="AD39" s="96" t="str">
        <f t="shared" si="7"/>
        <v>x</v>
      </c>
      <c r="AE39" s="96" t="str">
        <f t="shared" si="7"/>
        <v>x</v>
      </c>
      <c r="AF39" s="97" t="str">
        <f t="shared" si="7"/>
        <v xml:space="preserve"> </v>
      </c>
      <c r="AG39" s="95" t="str">
        <f t="shared" si="7"/>
        <v>x</v>
      </c>
      <c r="AH39" s="96" t="str">
        <f t="shared" si="7"/>
        <v>x</v>
      </c>
      <c r="AI39" s="96" t="str">
        <f t="shared" si="7"/>
        <v>x</v>
      </c>
      <c r="AJ39" s="96" t="str">
        <f t="shared" si="7"/>
        <v>x</v>
      </c>
      <c r="AK39" s="96" t="str">
        <f t="shared" si="7"/>
        <v xml:space="preserve"> </v>
      </c>
      <c r="AL39" s="96" t="str">
        <f t="shared" si="7"/>
        <v xml:space="preserve"> </v>
      </c>
      <c r="AM39" s="97" t="str">
        <f t="shared" si="7"/>
        <v xml:space="preserve"> </v>
      </c>
      <c r="AN39" s="95" t="str">
        <f t="shared" si="7"/>
        <v>x</v>
      </c>
      <c r="AO39" s="96" t="str">
        <f t="shared" si="7"/>
        <v>x</v>
      </c>
      <c r="AP39" s="96" t="str">
        <f t="shared" si="8"/>
        <v xml:space="preserve"> </v>
      </c>
      <c r="AQ39" s="96" t="str">
        <f t="shared" si="8"/>
        <v xml:space="preserve"> </v>
      </c>
      <c r="AR39" s="96" t="str">
        <f t="shared" si="8"/>
        <v xml:space="preserve"> </v>
      </c>
      <c r="AS39" s="96" t="str">
        <f t="shared" si="8"/>
        <v xml:space="preserve"> </v>
      </c>
      <c r="AT39" s="97" t="str">
        <f t="shared" si="8"/>
        <v xml:space="preserve"> </v>
      </c>
      <c r="AU39" s="94">
        <v>1100</v>
      </c>
      <c r="AV39" s="113"/>
      <c r="AW39" s="94">
        <v>1100</v>
      </c>
      <c r="AX39" s="95">
        <v>0</v>
      </c>
      <c r="AY39" s="96">
        <v>0</v>
      </c>
      <c r="AZ39" s="96">
        <v>0</v>
      </c>
      <c r="BA39" s="96">
        <v>1027</v>
      </c>
      <c r="BB39" s="96">
        <v>1188</v>
      </c>
      <c r="BC39" s="96">
        <v>1344</v>
      </c>
      <c r="BD39" s="97">
        <v>0</v>
      </c>
      <c r="BE39" s="95">
        <v>0</v>
      </c>
      <c r="BF39" s="96">
        <v>823</v>
      </c>
      <c r="BG39" s="96">
        <v>1031</v>
      </c>
      <c r="BH39" s="96">
        <v>1230</v>
      </c>
      <c r="BI39" s="96">
        <v>1423</v>
      </c>
      <c r="BJ39" s="96">
        <v>1613</v>
      </c>
      <c r="BK39" s="97">
        <v>1982</v>
      </c>
      <c r="BL39" s="94">
        <v>1100</v>
      </c>
    </row>
    <row r="40" spans="1:64" x14ac:dyDescent="0.25">
      <c r="A40" s="17">
        <v>1200</v>
      </c>
      <c r="B40" s="18">
        <f t="shared" si="5"/>
        <v>0</v>
      </c>
      <c r="C40" s="19">
        <f t="shared" si="5"/>
        <v>77.214101461736888</v>
      </c>
      <c r="D40" s="19">
        <f t="shared" si="5"/>
        <v>96.646603611349946</v>
      </c>
      <c r="E40" s="19">
        <f t="shared" si="5"/>
        <v>115.39122957867583</v>
      </c>
      <c r="F40" s="19">
        <f t="shared" si="5"/>
        <v>133.53396388650043</v>
      </c>
      <c r="G40" s="19">
        <f t="shared" si="5"/>
        <v>151.24677558039551</v>
      </c>
      <c r="H40" s="20">
        <f t="shared" si="5"/>
        <v>185.89853826311264</v>
      </c>
      <c r="I40" s="18">
        <f t="shared" si="6"/>
        <v>66.981943250214954</v>
      </c>
      <c r="J40" s="19">
        <f t="shared" si="6"/>
        <v>98.022355975924327</v>
      </c>
      <c r="K40" s="19">
        <f t="shared" si="6"/>
        <v>124.24763542562339</v>
      </c>
      <c r="L40" s="19">
        <f t="shared" si="6"/>
        <v>149.26913155631985</v>
      </c>
      <c r="M40" s="19">
        <f t="shared" si="6"/>
        <v>173.34479793637144</v>
      </c>
      <c r="N40" s="19">
        <f t="shared" si="6"/>
        <v>196.56061908856404</v>
      </c>
      <c r="O40" s="20">
        <f t="shared" si="6"/>
        <v>240.92863284608768</v>
      </c>
      <c r="P40" s="18">
        <f t="shared" si="6"/>
        <v>96.388650042992253</v>
      </c>
      <c r="Q40" s="19">
        <f t="shared" si="6"/>
        <v>137.31728288907996</v>
      </c>
      <c r="R40" s="19">
        <f t="shared" si="6"/>
        <v>177.04213241616509</v>
      </c>
      <c r="S40" s="19">
        <f t="shared" si="6"/>
        <v>214.10146173688736</v>
      </c>
      <c r="T40" s="19">
        <f t="shared" si="6"/>
        <v>248.75322441960446</v>
      </c>
      <c r="U40" s="19">
        <f t="shared" si="6"/>
        <v>281.08340498710231</v>
      </c>
      <c r="V40" s="20">
        <f t="shared" si="6"/>
        <v>339.0369733447979</v>
      </c>
      <c r="W40" s="17">
        <v>1200</v>
      </c>
      <c r="X40" s="113"/>
      <c r="Y40" s="86">
        <v>1200</v>
      </c>
      <c r="Z40" s="87" t="str">
        <f t="shared" si="7"/>
        <v xml:space="preserve"> </v>
      </c>
      <c r="AA40" s="88" t="str">
        <f t="shared" si="7"/>
        <v>x</v>
      </c>
      <c r="AB40" s="88" t="str">
        <f t="shared" si="7"/>
        <v>x</v>
      </c>
      <c r="AC40" s="88" t="str">
        <f t="shared" si="7"/>
        <v>x</v>
      </c>
      <c r="AD40" s="88" t="str">
        <f t="shared" si="7"/>
        <v>x</v>
      </c>
      <c r="AE40" s="88" t="str">
        <f t="shared" si="7"/>
        <v xml:space="preserve"> </v>
      </c>
      <c r="AF40" s="89" t="str">
        <f t="shared" si="7"/>
        <v xml:space="preserve"> </v>
      </c>
      <c r="AG40" s="87" t="str">
        <f t="shared" si="7"/>
        <v>x</v>
      </c>
      <c r="AH40" s="88" t="str">
        <f t="shared" si="7"/>
        <v>x</v>
      </c>
      <c r="AI40" s="88" t="str">
        <f t="shared" si="7"/>
        <v>x</v>
      </c>
      <c r="AJ40" s="88" t="str">
        <f t="shared" si="7"/>
        <v>x</v>
      </c>
      <c r="AK40" s="88" t="str">
        <f t="shared" si="7"/>
        <v xml:space="preserve"> </v>
      </c>
      <c r="AL40" s="88" t="str">
        <f t="shared" si="7"/>
        <v xml:space="preserve"> </v>
      </c>
      <c r="AM40" s="89" t="str">
        <f t="shared" si="7"/>
        <v xml:space="preserve"> </v>
      </c>
      <c r="AN40" s="87" t="str">
        <f t="shared" si="7"/>
        <v>x</v>
      </c>
      <c r="AO40" s="88" t="str">
        <f t="shared" si="7"/>
        <v>x</v>
      </c>
      <c r="AP40" s="88" t="str">
        <f t="shared" si="8"/>
        <v xml:space="preserve"> </v>
      </c>
      <c r="AQ40" s="88" t="str">
        <f t="shared" si="8"/>
        <v xml:space="preserve"> </v>
      </c>
      <c r="AR40" s="88" t="str">
        <f t="shared" si="8"/>
        <v xml:space="preserve"> </v>
      </c>
      <c r="AS40" s="88" t="str">
        <f t="shared" si="8"/>
        <v xml:space="preserve"> </v>
      </c>
      <c r="AT40" s="89" t="str">
        <f t="shared" si="8"/>
        <v xml:space="preserve"> </v>
      </c>
      <c r="AU40" s="86">
        <v>1200</v>
      </c>
      <c r="AV40" s="113"/>
      <c r="AW40" s="86">
        <v>1200</v>
      </c>
      <c r="AX40" s="87">
        <v>0</v>
      </c>
      <c r="AY40" s="88">
        <v>0</v>
      </c>
      <c r="AZ40" s="88">
        <v>0</v>
      </c>
      <c r="BA40" s="88">
        <v>1121</v>
      </c>
      <c r="BB40" s="88">
        <v>1296</v>
      </c>
      <c r="BC40" s="88">
        <v>1466</v>
      </c>
      <c r="BD40" s="89">
        <v>0</v>
      </c>
      <c r="BE40" s="87">
        <v>0</v>
      </c>
      <c r="BF40" s="88">
        <v>898</v>
      </c>
      <c r="BG40" s="88">
        <v>1124</v>
      </c>
      <c r="BH40" s="88">
        <v>1342</v>
      </c>
      <c r="BI40" s="88">
        <v>1553</v>
      </c>
      <c r="BJ40" s="88">
        <v>1759</v>
      </c>
      <c r="BK40" s="89">
        <v>2162</v>
      </c>
      <c r="BL40" s="86">
        <v>1200</v>
      </c>
    </row>
    <row r="41" spans="1:64" x14ac:dyDescent="0.25">
      <c r="A41" s="17">
        <v>1400</v>
      </c>
      <c r="B41" s="18">
        <f t="shared" si="5"/>
        <v>0</v>
      </c>
      <c r="C41" s="19">
        <f t="shared" si="5"/>
        <v>90.025795356835758</v>
      </c>
      <c r="D41" s="19">
        <f t="shared" si="5"/>
        <v>112.81169389509887</v>
      </c>
      <c r="E41" s="19">
        <f t="shared" si="5"/>
        <v>134.5657781599312</v>
      </c>
      <c r="F41" s="19">
        <f t="shared" si="5"/>
        <v>155.80395528804814</v>
      </c>
      <c r="G41" s="19">
        <f t="shared" si="5"/>
        <v>176.4402407566638</v>
      </c>
      <c r="H41" s="20">
        <f t="shared" si="5"/>
        <v>216.938950988822</v>
      </c>
      <c r="I41" s="18">
        <f t="shared" si="6"/>
        <v>78.159931212381764</v>
      </c>
      <c r="J41" s="19">
        <f t="shared" si="6"/>
        <v>114.35941530524505</v>
      </c>
      <c r="K41" s="19">
        <f t="shared" si="6"/>
        <v>144.96990541702493</v>
      </c>
      <c r="L41" s="19">
        <f t="shared" si="6"/>
        <v>174.20464316423042</v>
      </c>
      <c r="M41" s="19">
        <f t="shared" si="6"/>
        <v>202.23559759243335</v>
      </c>
      <c r="N41" s="19">
        <f t="shared" si="6"/>
        <v>229.32072226999139</v>
      </c>
      <c r="O41" s="20">
        <f t="shared" si="6"/>
        <v>281.08340498710231</v>
      </c>
      <c r="P41" s="18">
        <f t="shared" si="6"/>
        <v>112.46775580395528</v>
      </c>
      <c r="Q41" s="19">
        <f t="shared" si="6"/>
        <v>160.18916595012897</v>
      </c>
      <c r="R41" s="19">
        <f t="shared" si="6"/>
        <v>206.53482373172827</v>
      </c>
      <c r="S41" s="19">
        <f t="shared" si="6"/>
        <v>249.78503869303523</v>
      </c>
      <c r="T41" s="19">
        <f t="shared" si="6"/>
        <v>290.19776440240753</v>
      </c>
      <c r="U41" s="19">
        <f t="shared" si="6"/>
        <v>327.944969905417</v>
      </c>
      <c r="V41" s="20">
        <f t="shared" si="6"/>
        <v>395.52880481513324</v>
      </c>
      <c r="W41" s="17">
        <v>1400</v>
      </c>
      <c r="X41" s="113"/>
      <c r="Y41" s="86">
        <v>1400</v>
      </c>
      <c r="Z41" s="87" t="str">
        <f t="shared" si="7"/>
        <v xml:space="preserve"> </v>
      </c>
      <c r="AA41" s="88" t="str">
        <f t="shared" si="7"/>
        <v>x</v>
      </c>
      <c r="AB41" s="88" t="str">
        <f t="shared" si="7"/>
        <v>x</v>
      </c>
      <c r="AC41" s="88" t="str">
        <f t="shared" si="7"/>
        <v>x</v>
      </c>
      <c r="AD41" s="88" t="str">
        <f t="shared" si="7"/>
        <v xml:space="preserve"> </v>
      </c>
      <c r="AE41" s="88" t="str">
        <f t="shared" si="7"/>
        <v xml:space="preserve"> </v>
      </c>
      <c r="AF41" s="89" t="str">
        <f t="shared" si="7"/>
        <v xml:space="preserve"> </v>
      </c>
      <c r="AG41" s="87" t="str">
        <f t="shared" si="7"/>
        <v>x</v>
      </c>
      <c r="AH41" s="88" t="str">
        <f t="shared" si="7"/>
        <v>x</v>
      </c>
      <c r="AI41" s="88" t="str">
        <f t="shared" si="7"/>
        <v>x</v>
      </c>
      <c r="AJ41" s="88" t="str">
        <f t="shared" si="7"/>
        <v xml:space="preserve"> </v>
      </c>
      <c r="AK41" s="88" t="str">
        <f t="shared" si="7"/>
        <v xml:space="preserve"> </v>
      </c>
      <c r="AL41" s="88" t="str">
        <f t="shared" si="7"/>
        <v xml:space="preserve"> </v>
      </c>
      <c r="AM41" s="89" t="str">
        <f t="shared" si="7"/>
        <v xml:space="preserve"> </v>
      </c>
      <c r="AN41" s="87" t="str">
        <f t="shared" si="7"/>
        <v>x</v>
      </c>
      <c r="AO41" s="88" t="str">
        <f t="shared" si="7"/>
        <v xml:space="preserve"> </v>
      </c>
      <c r="AP41" s="88" t="str">
        <f t="shared" si="8"/>
        <v xml:space="preserve"> </v>
      </c>
      <c r="AQ41" s="88" t="str">
        <f t="shared" si="8"/>
        <v xml:space="preserve"> </v>
      </c>
      <c r="AR41" s="88" t="str">
        <f t="shared" si="8"/>
        <v xml:space="preserve"> </v>
      </c>
      <c r="AS41" s="88" t="str">
        <f t="shared" si="8"/>
        <v xml:space="preserve"> </v>
      </c>
      <c r="AT41" s="89" t="str">
        <f t="shared" si="8"/>
        <v xml:space="preserve"> </v>
      </c>
      <c r="AU41" s="86">
        <v>1400</v>
      </c>
      <c r="AV41" s="113"/>
      <c r="AW41" s="86">
        <v>1400</v>
      </c>
      <c r="AX41" s="87">
        <v>0</v>
      </c>
      <c r="AY41" s="88">
        <v>0</v>
      </c>
      <c r="AZ41" s="88">
        <v>0</v>
      </c>
      <c r="BA41" s="88">
        <v>1308</v>
      </c>
      <c r="BB41" s="88">
        <v>1512</v>
      </c>
      <c r="BC41" s="88">
        <v>1711</v>
      </c>
      <c r="BD41" s="89">
        <v>0</v>
      </c>
      <c r="BE41" s="87">
        <v>0</v>
      </c>
      <c r="BF41" s="88">
        <v>1047</v>
      </c>
      <c r="BG41" s="88">
        <v>1312</v>
      </c>
      <c r="BH41" s="88">
        <v>1565</v>
      </c>
      <c r="BI41" s="88">
        <v>1812</v>
      </c>
      <c r="BJ41" s="88">
        <v>2052</v>
      </c>
      <c r="BK41" s="89">
        <v>2523</v>
      </c>
      <c r="BL41" s="86">
        <v>1400</v>
      </c>
    </row>
    <row r="42" spans="1:64" x14ac:dyDescent="0.25">
      <c r="A42" s="17">
        <v>1600</v>
      </c>
      <c r="B42" s="18">
        <f t="shared" si="5"/>
        <v>0</v>
      </c>
      <c r="C42" s="19">
        <f t="shared" si="5"/>
        <v>102.92347377472055</v>
      </c>
      <c r="D42" s="19">
        <f t="shared" si="5"/>
        <v>128.89079965606189</v>
      </c>
      <c r="E42" s="19">
        <f t="shared" si="5"/>
        <v>153.82631126397249</v>
      </c>
      <c r="F42" s="19">
        <f t="shared" si="5"/>
        <v>177.98796216680995</v>
      </c>
      <c r="G42" s="19">
        <f t="shared" si="5"/>
        <v>201.71969045571797</v>
      </c>
      <c r="H42" s="20">
        <f t="shared" si="5"/>
        <v>247.89337919174548</v>
      </c>
      <c r="I42" s="18">
        <f t="shared" si="6"/>
        <v>89.251934651762681</v>
      </c>
      <c r="J42" s="19">
        <f t="shared" si="6"/>
        <v>130.69647463456576</v>
      </c>
      <c r="K42" s="19">
        <f t="shared" si="6"/>
        <v>165.60619088564059</v>
      </c>
      <c r="L42" s="19">
        <f t="shared" si="6"/>
        <v>199.05417024935511</v>
      </c>
      <c r="M42" s="19">
        <f t="shared" si="6"/>
        <v>231.12639724849527</v>
      </c>
      <c r="N42" s="19">
        <f t="shared" si="6"/>
        <v>262.08082545141872</v>
      </c>
      <c r="O42" s="20">
        <f t="shared" si="6"/>
        <v>321.23817712811694</v>
      </c>
      <c r="P42" s="18">
        <f t="shared" si="6"/>
        <v>128.46087704213241</v>
      </c>
      <c r="Q42" s="19">
        <f t="shared" si="6"/>
        <v>183.14703353396388</v>
      </c>
      <c r="R42" s="19">
        <f t="shared" si="6"/>
        <v>236.11349957007738</v>
      </c>
      <c r="S42" s="19">
        <f t="shared" si="6"/>
        <v>285.46861564918311</v>
      </c>
      <c r="T42" s="19">
        <f t="shared" si="6"/>
        <v>331.72828890799656</v>
      </c>
      <c r="U42" s="19">
        <f t="shared" si="6"/>
        <v>374.72055030094583</v>
      </c>
      <c r="V42" s="20">
        <f t="shared" si="6"/>
        <v>452.10662080825449</v>
      </c>
      <c r="W42" s="17">
        <v>1600</v>
      </c>
      <c r="X42" s="113"/>
      <c r="Y42" s="86">
        <v>1600</v>
      </c>
      <c r="Z42" s="87" t="str">
        <f t="shared" si="7"/>
        <v xml:space="preserve"> </v>
      </c>
      <c r="AA42" s="88" t="str">
        <f t="shared" si="7"/>
        <v>x</v>
      </c>
      <c r="AB42" s="88" t="str">
        <f t="shared" si="7"/>
        <v>x</v>
      </c>
      <c r="AC42" s="88" t="str">
        <f t="shared" si="7"/>
        <v xml:space="preserve"> </v>
      </c>
      <c r="AD42" s="88" t="str">
        <f t="shared" si="7"/>
        <v xml:space="preserve"> </v>
      </c>
      <c r="AE42" s="88" t="str">
        <f t="shared" si="7"/>
        <v xml:space="preserve"> </v>
      </c>
      <c r="AF42" s="89" t="str">
        <f t="shared" si="7"/>
        <v xml:space="preserve"> </v>
      </c>
      <c r="AG42" s="87" t="str">
        <f t="shared" si="7"/>
        <v>x</v>
      </c>
      <c r="AH42" s="88" t="str">
        <f t="shared" si="7"/>
        <v>x</v>
      </c>
      <c r="AI42" s="88" t="str">
        <f t="shared" si="7"/>
        <v xml:space="preserve"> </v>
      </c>
      <c r="AJ42" s="88" t="str">
        <f t="shared" si="7"/>
        <v xml:space="preserve"> </v>
      </c>
      <c r="AK42" s="88" t="str">
        <f t="shared" si="7"/>
        <v xml:space="preserve"> </v>
      </c>
      <c r="AL42" s="88" t="str">
        <f t="shared" si="7"/>
        <v xml:space="preserve"> </v>
      </c>
      <c r="AM42" s="89" t="str">
        <f t="shared" si="7"/>
        <v xml:space="preserve"> </v>
      </c>
      <c r="AN42" s="87" t="str">
        <f t="shared" si="7"/>
        <v>x</v>
      </c>
      <c r="AO42" s="88" t="str">
        <f t="shared" si="7"/>
        <v xml:space="preserve"> </v>
      </c>
      <c r="AP42" s="88" t="str">
        <f t="shared" si="8"/>
        <v xml:space="preserve"> </v>
      </c>
      <c r="AQ42" s="88" t="str">
        <f t="shared" si="8"/>
        <v xml:space="preserve"> </v>
      </c>
      <c r="AR42" s="88" t="str">
        <f t="shared" si="8"/>
        <v xml:space="preserve"> </v>
      </c>
      <c r="AS42" s="88" t="str">
        <f t="shared" si="8"/>
        <v xml:space="preserve"> </v>
      </c>
      <c r="AT42" s="89" t="str">
        <f t="shared" si="8"/>
        <v xml:space="preserve"> </v>
      </c>
      <c r="AU42" s="86">
        <v>1600</v>
      </c>
      <c r="AV42" s="113"/>
      <c r="AW42" s="86">
        <v>1600</v>
      </c>
      <c r="AX42" s="87">
        <v>0</v>
      </c>
      <c r="AY42" s="88">
        <v>0</v>
      </c>
      <c r="AZ42" s="88">
        <v>0</v>
      </c>
      <c r="BA42" s="88">
        <v>1494</v>
      </c>
      <c r="BB42" s="88">
        <v>1728</v>
      </c>
      <c r="BC42" s="88">
        <v>1955</v>
      </c>
      <c r="BD42" s="89">
        <v>0</v>
      </c>
      <c r="BE42" s="87">
        <v>0</v>
      </c>
      <c r="BF42" s="88">
        <v>1197</v>
      </c>
      <c r="BG42" s="88">
        <v>1499</v>
      </c>
      <c r="BH42" s="88">
        <v>1789</v>
      </c>
      <c r="BI42" s="88">
        <v>2070</v>
      </c>
      <c r="BJ42" s="88">
        <v>2346</v>
      </c>
      <c r="BK42" s="89">
        <v>2883</v>
      </c>
      <c r="BL42" s="86">
        <v>1600</v>
      </c>
    </row>
    <row r="43" spans="1:64" x14ac:dyDescent="0.25">
      <c r="A43" s="17">
        <v>1800</v>
      </c>
      <c r="B43" s="18">
        <f t="shared" si="5"/>
        <v>0</v>
      </c>
      <c r="C43" s="19">
        <f t="shared" si="5"/>
        <v>115.73516766981942</v>
      </c>
      <c r="D43" s="19">
        <f t="shared" si="5"/>
        <v>145.05588993981081</v>
      </c>
      <c r="E43" s="19">
        <f t="shared" si="5"/>
        <v>173.00085984522784</v>
      </c>
      <c r="F43" s="19">
        <f t="shared" si="5"/>
        <v>200.25795356835769</v>
      </c>
      <c r="G43" s="19">
        <f t="shared" si="5"/>
        <v>226.91315563198623</v>
      </c>
      <c r="H43" s="20">
        <f t="shared" si="5"/>
        <v>278.93379191745481</v>
      </c>
      <c r="I43" s="18">
        <f t="shared" si="6"/>
        <v>100.42992261392949</v>
      </c>
      <c r="J43" s="19">
        <f t="shared" si="6"/>
        <v>147.0335339638865</v>
      </c>
      <c r="K43" s="19">
        <f t="shared" si="6"/>
        <v>186.32846087704212</v>
      </c>
      <c r="L43" s="19">
        <f t="shared" si="6"/>
        <v>223.98968185726568</v>
      </c>
      <c r="M43" s="19">
        <f t="shared" si="6"/>
        <v>260.01719690455718</v>
      </c>
      <c r="N43" s="19">
        <f t="shared" si="6"/>
        <v>294.84092863284604</v>
      </c>
      <c r="O43" s="20">
        <f t="shared" si="6"/>
        <v>361.39294926913152</v>
      </c>
      <c r="P43" s="18">
        <f t="shared" si="6"/>
        <v>144.53998280309543</v>
      </c>
      <c r="Q43" s="19">
        <f t="shared" si="6"/>
        <v>206.01891659501288</v>
      </c>
      <c r="R43" s="19">
        <f t="shared" si="6"/>
        <v>265.60619088564056</v>
      </c>
      <c r="S43" s="19">
        <f t="shared" si="6"/>
        <v>321.15219260533104</v>
      </c>
      <c r="T43" s="19">
        <f t="shared" si="6"/>
        <v>373.17282889079962</v>
      </c>
      <c r="U43" s="19">
        <f t="shared" si="6"/>
        <v>421.58211521926052</v>
      </c>
      <c r="V43" s="20">
        <f t="shared" si="6"/>
        <v>508.59845227858983</v>
      </c>
      <c r="W43" s="17">
        <v>1800</v>
      </c>
      <c r="X43" s="113"/>
      <c r="Y43" s="86">
        <v>1800</v>
      </c>
      <c r="Z43" s="87" t="str">
        <f t="shared" si="7"/>
        <v xml:space="preserve"> </v>
      </c>
      <c r="AA43" s="88" t="str">
        <f t="shared" si="7"/>
        <v>x</v>
      </c>
      <c r="AB43" s="88" t="str">
        <f t="shared" si="7"/>
        <v>x</v>
      </c>
      <c r="AC43" s="88" t="str">
        <f t="shared" si="7"/>
        <v xml:space="preserve"> </v>
      </c>
      <c r="AD43" s="88" t="str">
        <f t="shared" si="7"/>
        <v xml:space="preserve"> </v>
      </c>
      <c r="AE43" s="88" t="str">
        <f t="shared" si="7"/>
        <v xml:space="preserve"> </v>
      </c>
      <c r="AF43" s="89" t="str">
        <f t="shared" si="7"/>
        <v xml:space="preserve"> </v>
      </c>
      <c r="AG43" s="87" t="str">
        <f t="shared" si="7"/>
        <v>x</v>
      </c>
      <c r="AH43" s="88" t="str">
        <f t="shared" si="7"/>
        <v>x</v>
      </c>
      <c r="AI43" s="88" t="str">
        <f t="shared" si="7"/>
        <v xml:space="preserve"> </v>
      </c>
      <c r="AJ43" s="88" t="str">
        <f t="shared" si="7"/>
        <v xml:space="preserve"> </v>
      </c>
      <c r="AK43" s="88" t="str">
        <f t="shared" si="7"/>
        <v xml:space="preserve"> </v>
      </c>
      <c r="AL43" s="88" t="str">
        <f t="shared" si="7"/>
        <v xml:space="preserve"> </v>
      </c>
      <c r="AM43" s="89" t="str">
        <f t="shared" si="7"/>
        <v xml:space="preserve"> </v>
      </c>
      <c r="AN43" s="87" t="str">
        <f t="shared" si="7"/>
        <v>x</v>
      </c>
      <c r="AO43" s="88" t="str">
        <f t="shared" si="7"/>
        <v xml:space="preserve"> </v>
      </c>
      <c r="AP43" s="88" t="str">
        <f t="shared" si="8"/>
        <v xml:space="preserve"> </v>
      </c>
      <c r="AQ43" s="88" t="str">
        <f t="shared" si="8"/>
        <v xml:space="preserve"> </v>
      </c>
      <c r="AR43" s="88" t="str">
        <f t="shared" si="8"/>
        <v xml:space="preserve"> </v>
      </c>
      <c r="AS43" s="88" t="str">
        <f t="shared" si="8"/>
        <v xml:space="preserve"> </v>
      </c>
      <c r="AT43" s="89" t="str">
        <f t="shared" si="8"/>
        <v xml:space="preserve"> </v>
      </c>
      <c r="AU43" s="86">
        <v>1800</v>
      </c>
      <c r="AV43" s="113"/>
      <c r="AW43" s="86">
        <v>1800</v>
      </c>
      <c r="AX43" s="87">
        <v>0</v>
      </c>
      <c r="AY43" s="88">
        <v>0</v>
      </c>
      <c r="AZ43" s="88">
        <v>0</v>
      </c>
      <c r="BA43" s="88">
        <v>1681</v>
      </c>
      <c r="BB43" s="88">
        <v>1944</v>
      </c>
      <c r="BC43" s="88">
        <v>2200</v>
      </c>
      <c r="BD43" s="89">
        <v>0</v>
      </c>
      <c r="BE43" s="87">
        <v>0</v>
      </c>
      <c r="BF43" s="88">
        <v>1346</v>
      </c>
      <c r="BG43" s="88">
        <v>1687</v>
      </c>
      <c r="BH43" s="88">
        <v>2012</v>
      </c>
      <c r="BI43" s="88">
        <v>2329</v>
      </c>
      <c r="BJ43" s="88">
        <v>2639</v>
      </c>
      <c r="BK43" s="89">
        <v>3244</v>
      </c>
      <c r="BL43" s="86">
        <v>1800</v>
      </c>
    </row>
    <row r="44" spans="1:64" x14ac:dyDescent="0.25">
      <c r="A44" s="29">
        <v>2000</v>
      </c>
      <c r="B44" s="30">
        <f t="shared" si="5"/>
        <v>0</v>
      </c>
      <c r="C44" s="31">
        <f t="shared" si="5"/>
        <v>128.63284608770419</v>
      </c>
      <c r="D44" s="31">
        <f t="shared" si="5"/>
        <v>161.13499570077386</v>
      </c>
      <c r="E44" s="31">
        <f t="shared" si="5"/>
        <v>192.26139294926912</v>
      </c>
      <c r="F44" s="31">
        <f t="shared" si="5"/>
        <v>222.52794496990541</v>
      </c>
      <c r="G44" s="31">
        <f t="shared" si="5"/>
        <v>252.10662080825449</v>
      </c>
      <c r="H44" s="32">
        <f t="shared" si="5"/>
        <v>309.88822012037832</v>
      </c>
      <c r="I44" s="30">
        <f t="shared" si="6"/>
        <v>111.6079105760963</v>
      </c>
      <c r="J44" s="31">
        <f t="shared" si="6"/>
        <v>163.37059329320721</v>
      </c>
      <c r="K44" s="31">
        <f t="shared" si="6"/>
        <v>207.05073086844368</v>
      </c>
      <c r="L44" s="31">
        <f t="shared" si="6"/>
        <v>248.83920894239034</v>
      </c>
      <c r="M44" s="31">
        <f t="shared" si="6"/>
        <v>288.9079965606191</v>
      </c>
      <c r="N44" s="31">
        <f t="shared" si="6"/>
        <v>327.60103181427343</v>
      </c>
      <c r="O44" s="32">
        <f t="shared" si="6"/>
        <v>401.54772141014615</v>
      </c>
      <c r="P44" s="30">
        <f t="shared" si="6"/>
        <v>160.61908856405847</v>
      </c>
      <c r="Q44" s="31">
        <f t="shared" si="6"/>
        <v>228.89079965606189</v>
      </c>
      <c r="R44" s="31">
        <f t="shared" si="6"/>
        <v>295.09888220120376</v>
      </c>
      <c r="S44" s="31">
        <f t="shared" si="6"/>
        <v>356.83576956147891</v>
      </c>
      <c r="T44" s="31">
        <f t="shared" si="6"/>
        <v>414.61736887360274</v>
      </c>
      <c r="U44" s="31">
        <f t="shared" si="6"/>
        <v>468.4436801375752</v>
      </c>
      <c r="V44" s="32">
        <f t="shared" si="6"/>
        <v>565.09028374892512</v>
      </c>
      <c r="W44" s="29">
        <v>2000</v>
      </c>
      <c r="X44" s="113"/>
      <c r="Y44" s="98">
        <v>2000</v>
      </c>
      <c r="Z44" s="99" t="str">
        <f t="shared" si="7"/>
        <v xml:space="preserve"> </v>
      </c>
      <c r="AA44" s="100" t="str">
        <f t="shared" si="7"/>
        <v>x</v>
      </c>
      <c r="AB44" s="100" t="str">
        <f t="shared" si="7"/>
        <v xml:space="preserve"> </v>
      </c>
      <c r="AC44" s="100" t="str">
        <f t="shared" si="7"/>
        <v xml:space="preserve"> </v>
      </c>
      <c r="AD44" s="100" t="str">
        <f t="shared" si="7"/>
        <v xml:space="preserve"> </v>
      </c>
      <c r="AE44" s="100" t="str">
        <f t="shared" si="7"/>
        <v xml:space="preserve"> </v>
      </c>
      <c r="AF44" s="101" t="str">
        <f t="shared" si="7"/>
        <v xml:space="preserve"> </v>
      </c>
      <c r="AG44" s="99" t="str">
        <f t="shared" si="7"/>
        <v>x</v>
      </c>
      <c r="AH44" s="100" t="str">
        <f t="shared" si="7"/>
        <v xml:space="preserve"> </v>
      </c>
      <c r="AI44" s="100" t="str">
        <f t="shared" si="7"/>
        <v xml:space="preserve"> </v>
      </c>
      <c r="AJ44" s="100" t="str">
        <f t="shared" si="7"/>
        <v xml:space="preserve"> </v>
      </c>
      <c r="AK44" s="100" t="str">
        <f t="shared" si="7"/>
        <v xml:space="preserve"> </v>
      </c>
      <c r="AL44" s="100" t="str">
        <f t="shared" si="7"/>
        <v xml:space="preserve"> </v>
      </c>
      <c r="AM44" s="101" t="str">
        <f t="shared" si="7"/>
        <v xml:space="preserve"> </v>
      </c>
      <c r="AN44" s="99" t="str">
        <f t="shared" si="7"/>
        <v xml:space="preserve"> </v>
      </c>
      <c r="AO44" s="100" t="str">
        <f t="shared" si="7"/>
        <v xml:space="preserve"> </v>
      </c>
      <c r="AP44" s="100" t="str">
        <f t="shared" si="8"/>
        <v xml:space="preserve"> </v>
      </c>
      <c r="AQ44" s="100" t="str">
        <f t="shared" si="8"/>
        <v xml:space="preserve"> </v>
      </c>
      <c r="AR44" s="100" t="str">
        <f t="shared" si="8"/>
        <v xml:space="preserve"> </v>
      </c>
      <c r="AS44" s="100" t="str">
        <f t="shared" si="8"/>
        <v xml:space="preserve"> </v>
      </c>
      <c r="AT44" s="101" t="str">
        <f t="shared" si="8"/>
        <v xml:space="preserve"> </v>
      </c>
      <c r="AU44" s="98">
        <v>2000</v>
      </c>
      <c r="AV44" s="113"/>
      <c r="AW44" s="98">
        <v>2000</v>
      </c>
      <c r="AX44" s="99">
        <v>0</v>
      </c>
      <c r="AY44" s="100">
        <v>0</v>
      </c>
      <c r="AZ44" s="100">
        <v>0</v>
      </c>
      <c r="BA44" s="100">
        <v>1868</v>
      </c>
      <c r="BB44" s="100">
        <v>2160</v>
      </c>
      <c r="BC44" s="100">
        <v>2444</v>
      </c>
      <c r="BD44" s="101">
        <v>0</v>
      </c>
      <c r="BE44" s="99">
        <v>0</v>
      </c>
      <c r="BF44" s="100">
        <v>1496</v>
      </c>
      <c r="BG44" s="100">
        <v>1874</v>
      </c>
      <c r="BH44" s="100">
        <v>2236</v>
      </c>
      <c r="BI44" s="100">
        <v>2588</v>
      </c>
      <c r="BJ44" s="100">
        <v>2932</v>
      </c>
      <c r="BK44" s="101">
        <v>3604</v>
      </c>
      <c r="BL44" s="98">
        <v>2000</v>
      </c>
    </row>
    <row r="45" spans="1:64" x14ac:dyDescent="0.25">
      <c r="A45" s="13">
        <v>2300</v>
      </c>
      <c r="B45" s="33">
        <f t="shared" si="5"/>
        <v>0</v>
      </c>
      <c r="C45" s="34">
        <f t="shared" si="5"/>
        <v>0</v>
      </c>
      <c r="D45" s="34">
        <f t="shared" si="5"/>
        <v>0</v>
      </c>
      <c r="E45" s="34">
        <f t="shared" si="5"/>
        <v>221.06620808254513</v>
      </c>
      <c r="F45" s="34">
        <f t="shared" si="5"/>
        <v>255.88993981083402</v>
      </c>
      <c r="G45" s="34">
        <f t="shared" si="5"/>
        <v>289.93981083404987</v>
      </c>
      <c r="H45" s="35">
        <f t="shared" si="5"/>
        <v>0</v>
      </c>
      <c r="I45" s="33">
        <f t="shared" si="6"/>
        <v>128.3748925193465</v>
      </c>
      <c r="J45" s="34">
        <f t="shared" si="6"/>
        <v>187.8761822871883</v>
      </c>
      <c r="K45" s="34">
        <f t="shared" si="6"/>
        <v>238.09114359415304</v>
      </c>
      <c r="L45" s="34">
        <f t="shared" si="6"/>
        <v>286.1564918314703</v>
      </c>
      <c r="M45" s="34">
        <f t="shared" si="6"/>
        <v>332.24419604471194</v>
      </c>
      <c r="N45" s="34">
        <f t="shared" si="6"/>
        <v>376.78417884780737</v>
      </c>
      <c r="O45" s="35">
        <f t="shared" si="6"/>
        <v>0</v>
      </c>
      <c r="P45" s="33">
        <f t="shared" si="6"/>
        <v>184.69475494411006</v>
      </c>
      <c r="Q45" s="34">
        <f t="shared" si="6"/>
        <v>263.19862424763539</v>
      </c>
      <c r="R45" s="34">
        <f t="shared" si="6"/>
        <v>339.38091143594153</v>
      </c>
      <c r="S45" s="34">
        <f t="shared" si="6"/>
        <v>410.40412725709371</v>
      </c>
      <c r="T45" s="34">
        <f t="shared" si="6"/>
        <v>476.78417884780737</v>
      </c>
      <c r="U45" s="34">
        <f t="shared" si="6"/>
        <v>538.69303525365433</v>
      </c>
      <c r="V45" s="35">
        <f t="shared" si="6"/>
        <v>0</v>
      </c>
      <c r="W45" s="13">
        <v>2300</v>
      </c>
      <c r="X45" s="113"/>
      <c r="Y45" s="82">
        <v>2300</v>
      </c>
      <c r="Z45" s="102" t="str">
        <f t="shared" si="7"/>
        <v xml:space="preserve"> </v>
      </c>
      <c r="AA45" s="103" t="str">
        <f t="shared" si="7"/>
        <v xml:space="preserve"> </v>
      </c>
      <c r="AB45" s="103" t="str">
        <f t="shared" si="7"/>
        <v xml:space="preserve"> </v>
      </c>
      <c r="AC45" s="103" t="str">
        <f t="shared" si="7"/>
        <v xml:space="preserve"> </v>
      </c>
      <c r="AD45" s="103" t="str">
        <f t="shared" si="7"/>
        <v xml:space="preserve"> </v>
      </c>
      <c r="AE45" s="103" t="str">
        <f t="shared" si="7"/>
        <v xml:space="preserve"> </v>
      </c>
      <c r="AF45" s="104" t="str">
        <f t="shared" si="7"/>
        <v xml:space="preserve"> </v>
      </c>
      <c r="AG45" s="102" t="str">
        <f t="shared" si="7"/>
        <v>x</v>
      </c>
      <c r="AH45" s="103" t="str">
        <f t="shared" si="7"/>
        <v xml:space="preserve"> </v>
      </c>
      <c r="AI45" s="103" t="str">
        <f t="shared" si="7"/>
        <v xml:space="preserve"> </v>
      </c>
      <c r="AJ45" s="103" t="str">
        <f t="shared" si="7"/>
        <v xml:space="preserve"> </v>
      </c>
      <c r="AK45" s="103" t="str">
        <f t="shared" si="7"/>
        <v xml:space="preserve"> </v>
      </c>
      <c r="AL45" s="103" t="str">
        <f t="shared" si="7"/>
        <v xml:space="preserve"> </v>
      </c>
      <c r="AM45" s="104" t="str">
        <f t="shared" si="7"/>
        <v xml:space="preserve"> </v>
      </c>
      <c r="AN45" s="102" t="str">
        <f t="shared" si="7"/>
        <v xml:space="preserve"> </v>
      </c>
      <c r="AO45" s="103" t="str">
        <f t="shared" si="7"/>
        <v xml:space="preserve"> </v>
      </c>
      <c r="AP45" s="103" t="str">
        <f t="shared" si="8"/>
        <v xml:space="preserve"> </v>
      </c>
      <c r="AQ45" s="103" t="str">
        <f t="shared" si="8"/>
        <v xml:space="preserve"> </v>
      </c>
      <c r="AR45" s="103" t="str">
        <f t="shared" si="8"/>
        <v xml:space="preserve"> </v>
      </c>
      <c r="AS45" s="103" t="str">
        <f t="shared" si="8"/>
        <v xml:space="preserve"> </v>
      </c>
      <c r="AT45" s="104" t="str">
        <f t="shared" si="8"/>
        <v xml:space="preserve"> </v>
      </c>
      <c r="AU45" s="82">
        <v>2300</v>
      </c>
      <c r="AV45" s="113"/>
      <c r="AW45" s="82">
        <v>2300</v>
      </c>
      <c r="AX45" s="102">
        <v>0</v>
      </c>
      <c r="AY45" s="103">
        <v>0</v>
      </c>
      <c r="AZ45" s="103">
        <v>0</v>
      </c>
      <c r="BA45" s="103">
        <v>2148</v>
      </c>
      <c r="BB45" s="103">
        <v>2484</v>
      </c>
      <c r="BC45" s="103">
        <v>2811</v>
      </c>
      <c r="BD45" s="104">
        <v>0</v>
      </c>
      <c r="BE45" s="102">
        <v>0</v>
      </c>
      <c r="BF45" s="103">
        <v>0</v>
      </c>
      <c r="BG45" s="103">
        <v>0</v>
      </c>
      <c r="BH45" s="103">
        <v>2571</v>
      </c>
      <c r="BI45" s="103">
        <v>2976</v>
      </c>
      <c r="BJ45" s="103">
        <v>3372</v>
      </c>
      <c r="BK45" s="104">
        <v>0</v>
      </c>
      <c r="BL45" s="82">
        <v>2300</v>
      </c>
    </row>
    <row r="46" spans="1:64" x14ac:dyDescent="0.25">
      <c r="A46" s="17">
        <v>2600</v>
      </c>
      <c r="B46" s="18">
        <f t="shared" si="5"/>
        <v>0</v>
      </c>
      <c r="C46" s="19">
        <f t="shared" si="5"/>
        <v>0</v>
      </c>
      <c r="D46" s="19">
        <f t="shared" si="5"/>
        <v>0</v>
      </c>
      <c r="E46" s="19">
        <f t="shared" si="5"/>
        <v>249.95700773860705</v>
      </c>
      <c r="F46" s="19">
        <f t="shared" si="5"/>
        <v>289.25193465176267</v>
      </c>
      <c r="G46" s="19">
        <f t="shared" si="5"/>
        <v>327.77300085984518</v>
      </c>
      <c r="H46" s="20">
        <f t="shared" si="5"/>
        <v>0</v>
      </c>
      <c r="I46" s="18">
        <f t="shared" si="6"/>
        <v>145.05588993981081</v>
      </c>
      <c r="J46" s="19">
        <f t="shared" si="6"/>
        <v>212.38177128116936</v>
      </c>
      <c r="K46" s="19">
        <f t="shared" si="6"/>
        <v>269.1315563198624</v>
      </c>
      <c r="L46" s="19">
        <f t="shared" si="6"/>
        <v>323.4737747205503</v>
      </c>
      <c r="M46" s="19">
        <f t="shared" si="6"/>
        <v>375.58039552880479</v>
      </c>
      <c r="N46" s="19">
        <f t="shared" si="6"/>
        <v>425.8813413585554</v>
      </c>
      <c r="O46" s="20">
        <f t="shared" si="6"/>
        <v>0</v>
      </c>
      <c r="P46" s="18">
        <f t="shared" si="6"/>
        <v>208.77042132416165</v>
      </c>
      <c r="Q46" s="19">
        <f t="shared" si="6"/>
        <v>297.59243336199484</v>
      </c>
      <c r="R46" s="19">
        <f t="shared" si="6"/>
        <v>383.66294067067923</v>
      </c>
      <c r="S46" s="19">
        <f t="shared" si="6"/>
        <v>463.88650042992259</v>
      </c>
      <c r="T46" s="19">
        <f t="shared" si="6"/>
        <v>539.03697334479784</v>
      </c>
      <c r="U46" s="19">
        <f t="shared" si="6"/>
        <v>608.9423903697334</v>
      </c>
      <c r="V46" s="20">
        <f t="shared" si="6"/>
        <v>0</v>
      </c>
      <c r="W46" s="17">
        <v>2600</v>
      </c>
      <c r="X46" s="113"/>
      <c r="Y46" s="86">
        <v>2600</v>
      </c>
      <c r="Z46" s="87" t="str">
        <f t="shared" si="7"/>
        <v xml:space="preserve"> </v>
      </c>
      <c r="AA46" s="88" t="str">
        <f t="shared" si="7"/>
        <v xml:space="preserve"> </v>
      </c>
      <c r="AB46" s="88" t="str">
        <f t="shared" si="7"/>
        <v xml:space="preserve"> </v>
      </c>
      <c r="AC46" s="88" t="str">
        <f t="shared" si="7"/>
        <v xml:space="preserve"> </v>
      </c>
      <c r="AD46" s="88" t="str">
        <f t="shared" si="7"/>
        <v xml:space="preserve"> </v>
      </c>
      <c r="AE46" s="88" t="str">
        <f t="shared" si="7"/>
        <v xml:space="preserve"> </v>
      </c>
      <c r="AF46" s="89" t="str">
        <f t="shared" si="7"/>
        <v xml:space="preserve"> </v>
      </c>
      <c r="AG46" s="87" t="str">
        <f t="shared" si="7"/>
        <v>x</v>
      </c>
      <c r="AH46" s="88" t="str">
        <f t="shared" si="7"/>
        <v xml:space="preserve"> </v>
      </c>
      <c r="AI46" s="88" t="str">
        <f t="shared" si="7"/>
        <v xml:space="preserve"> </v>
      </c>
      <c r="AJ46" s="88" t="str">
        <f t="shared" si="7"/>
        <v xml:space="preserve"> </v>
      </c>
      <c r="AK46" s="88" t="str">
        <f t="shared" si="7"/>
        <v xml:space="preserve"> </v>
      </c>
      <c r="AL46" s="88" t="str">
        <f t="shared" si="7"/>
        <v xml:space="preserve"> </v>
      </c>
      <c r="AM46" s="89" t="str">
        <f t="shared" si="7"/>
        <v xml:space="preserve"> </v>
      </c>
      <c r="AN46" s="87" t="str">
        <f t="shared" si="7"/>
        <v xml:space="preserve"> </v>
      </c>
      <c r="AO46" s="88" t="str">
        <f t="shared" si="7"/>
        <v xml:space="preserve"> </v>
      </c>
      <c r="AP46" s="88" t="str">
        <f t="shared" si="8"/>
        <v xml:space="preserve"> </v>
      </c>
      <c r="AQ46" s="88" t="str">
        <f t="shared" si="8"/>
        <v xml:space="preserve"> </v>
      </c>
      <c r="AR46" s="88" t="str">
        <f t="shared" si="8"/>
        <v xml:space="preserve"> </v>
      </c>
      <c r="AS46" s="88" t="str">
        <f t="shared" si="8"/>
        <v xml:space="preserve"> </v>
      </c>
      <c r="AT46" s="89" t="str">
        <f t="shared" si="8"/>
        <v xml:space="preserve"> </v>
      </c>
      <c r="AU46" s="86">
        <v>2600</v>
      </c>
      <c r="AV46" s="113"/>
      <c r="AW46" s="86">
        <v>2600</v>
      </c>
      <c r="AX46" s="87">
        <v>0</v>
      </c>
      <c r="AY46" s="88">
        <v>0</v>
      </c>
      <c r="AZ46" s="88">
        <v>0</v>
      </c>
      <c r="BA46" s="88">
        <v>2179</v>
      </c>
      <c r="BB46" s="88">
        <v>2543</v>
      </c>
      <c r="BC46" s="88">
        <v>2904</v>
      </c>
      <c r="BD46" s="89">
        <v>0</v>
      </c>
      <c r="BE46" s="87">
        <v>0</v>
      </c>
      <c r="BF46" s="88">
        <v>0</v>
      </c>
      <c r="BG46" s="88">
        <v>0</v>
      </c>
      <c r="BH46" s="88">
        <v>2907</v>
      </c>
      <c r="BI46" s="88">
        <v>3364</v>
      </c>
      <c r="BJ46" s="88">
        <v>3812</v>
      </c>
      <c r="BK46" s="89">
        <v>0</v>
      </c>
      <c r="BL46" s="86">
        <v>2600</v>
      </c>
    </row>
    <row r="47" spans="1:64" ht="15.75" thickBot="1" x14ac:dyDescent="0.3">
      <c r="A47" s="36">
        <v>3000</v>
      </c>
      <c r="B47" s="37">
        <f t="shared" si="5"/>
        <v>0</v>
      </c>
      <c r="C47" s="38">
        <f t="shared" si="5"/>
        <v>0</v>
      </c>
      <c r="D47" s="38">
        <f t="shared" si="5"/>
        <v>0</v>
      </c>
      <c r="E47" s="38">
        <f t="shared" si="5"/>
        <v>288.39208942390366</v>
      </c>
      <c r="F47" s="38">
        <f t="shared" si="5"/>
        <v>333.79191745485809</v>
      </c>
      <c r="G47" s="38">
        <f t="shared" si="5"/>
        <v>378.15993121238176</v>
      </c>
      <c r="H47" s="39">
        <f t="shared" si="5"/>
        <v>0</v>
      </c>
      <c r="I47" s="37">
        <f t="shared" si="6"/>
        <v>167.41186586414443</v>
      </c>
      <c r="J47" s="38">
        <f t="shared" si="6"/>
        <v>245.05588993981081</v>
      </c>
      <c r="K47" s="38">
        <f t="shared" si="6"/>
        <v>310.57609630266552</v>
      </c>
      <c r="L47" s="38">
        <f t="shared" si="6"/>
        <v>373.25881341358553</v>
      </c>
      <c r="M47" s="38">
        <f t="shared" si="6"/>
        <v>433.36199484092862</v>
      </c>
      <c r="N47" s="38">
        <f t="shared" si="6"/>
        <v>491.40154772141011</v>
      </c>
      <c r="O47" s="39">
        <f t="shared" si="6"/>
        <v>0</v>
      </c>
      <c r="P47" s="37">
        <f t="shared" si="6"/>
        <v>240.92863284608768</v>
      </c>
      <c r="Q47" s="38">
        <f t="shared" si="6"/>
        <v>343.33619948409284</v>
      </c>
      <c r="R47" s="38">
        <f t="shared" si="6"/>
        <v>442.64832330180565</v>
      </c>
      <c r="S47" s="38">
        <f t="shared" si="6"/>
        <v>535.2536543422184</v>
      </c>
      <c r="T47" s="38">
        <f t="shared" si="6"/>
        <v>621.92605331040409</v>
      </c>
      <c r="U47" s="38">
        <f t="shared" si="6"/>
        <v>702.66552020636277</v>
      </c>
      <c r="V47" s="39">
        <f t="shared" si="6"/>
        <v>0</v>
      </c>
      <c r="W47" s="36">
        <v>3000</v>
      </c>
      <c r="X47" s="113"/>
      <c r="Y47" s="105">
        <v>3000</v>
      </c>
      <c r="Z47" s="106" t="str">
        <f t="shared" si="7"/>
        <v xml:space="preserve"> </v>
      </c>
      <c r="AA47" s="107" t="str">
        <f t="shared" si="7"/>
        <v xml:space="preserve"> </v>
      </c>
      <c r="AB47" s="107" t="str">
        <f t="shared" si="7"/>
        <v xml:space="preserve"> </v>
      </c>
      <c r="AC47" s="107" t="str">
        <f t="shared" si="7"/>
        <v xml:space="preserve"> </v>
      </c>
      <c r="AD47" s="107" t="str">
        <f t="shared" si="7"/>
        <v xml:space="preserve"> </v>
      </c>
      <c r="AE47" s="107" t="str">
        <f t="shared" si="7"/>
        <v xml:space="preserve"> </v>
      </c>
      <c r="AF47" s="108" t="str">
        <f t="shared" si="7"/>
        <v xml:space="preserve"> </v>
      </c>
      <c r="AG47" s="106" t="str">
        <f t="shared" si="7"/>
        <v xml:space="preserve"> </v>
      </c>
      <c r="AH47" s="107" t="str">
        <f t="shared" si="7"/>
        <v xml:space="preserve"> </v>
      </c>
      <c r="AI47" s="107" t="str">
        <f t="shared" si="7"/>
        <v xml:space="preserve"> </v>
      </c>
      <c r="AJ47" s="107" t="str">
        <f t="shared" si="7"/>
        <v xml:space="preserve"> </v>
      </c>
      <c r="AK47" s="107" t="str">
        <f t="shared" si="7"/>
        <v xml:space="preserve"> </v>
      </c>
      <c r="AL47" s="107" t="str">
        <f t="shared" si="7"/>
        <v xml:space="preserve"> </v>
      </c>
      <c r="AM47" s="108" t="str">
        <f t="shared" si="7"/>
        <v xml:space="preserve"> </v>
      </c>
      <c r="AN47" s="106" t="str">
        <f t="shared" si="7"/>
        <v xml:space="preserve"> </v>
      </c>
      <c r="AO47" s="107" t="str">
        <f t="shared" ref="AO47" si="9">IF(Q47&gt;0,IF(Q47&lt;$Z$2,"x"," ")," ")</f>
        <v xml:space="preserve"> </v>
      </c>
      <c r="AP47" s="107" t="str">
        <f t="shared" si="8"/>
        <v xml:space="preserve"> </v>
      </c>
      <c r="AQ47" s="107" t="str">
        <f t="shared" si="8"/>
        <v xml:space="preserve"> </v>
      </c>
      <c r="AR47" s="107" t="str">
        <f t="shared" si="8"/>
        <v xml:space="preserve"> </v>
      </c>
      <c r="AS47" s="107" t="str">
        <f t="shared" si="8"/>
        <v xml:space="preserve"> </v>
      </c>
      <c r="AT47" s="108" t="str">
        <f t="shared" si="8"/>
        <v xml:space="preserve"> </v>
      </c>
      <c r="AU47" s="105">
        <v>3000</v>
      </c>
      <c r="AV47" s="113"/>
      <c r="AW47" s="105">
        <v>3000</v>
      </c>
      <c r="AX47" s="106">
        <v>0</v>
      </c>
      <c r="AY47" s="107">
        <v>0</v>
      </c>
      <c r="AZ47" s="107">
        <v>0</v>
      </c>
      <c r="BA47" s="107">
        <v>2514</v>
      </c>
      <c r="BB47" s="107">
        <v>2934</v>
      </c>
      <c r="BC47" s="107">
        <v>3351</v>
      </c>
      <c r="BD47" s="108">
        <v>0</v>
      </c>
      <c r="BE47" s="106">
        <v>0</v>
      </c>
      <c r="BF47" s="107">
        <v>0</v>
      </c>
      <c r="BG47" s="107">
        <v>0</v>
      </c>
      <c r="BH47" s="107">
        <v>3354</v>
      </c>
      <c r="BI47" s="107">
        <v>3882</v>
      </c>
      <c r="BJ47" s="107">
        <v>4398</v>
      </c>
      <c r="BK47" s="108">
        <v>0</v>
      </c>
      <c r="BL47" s="105">
        <v>3000</v>
      </c>
    </row>
    <row r="48" spans="1:64" ht="15.75" hidden="1" thickBot="1" x14ac:dyDescent="0.3">
      <c r="A48" s="43" t="s">
        <v>9</v>
      </c>
      <c r="B48" s="43">
        <v>0</v>
      </c>
      <c r="C48" s="43">
        <v>0</v>
      </c>
      <c r="D48" s="43">
        <v>0</v>
      </c>
      <c r="E48" s="43">
        <v>1.3092999999999999</v>
      </c>
      <c r="F48" s="43">
        <v>1.3160000000000001</v>
      </c>
      <c r="G48" s="43">
        <v>1.3259000000000001</v>
      </c>
      <c r="H48" s="43">
        <v>0</v>
      </c>
      <c r="I48" s="43">
        <v>0</v>
      </c>
      <c r="J48" s="43">
        <v>1.3134999999999999</v>
      </c>
      <c r="K48" s="43">
        <v>1.3259000000000001</v>
      </c>
      <c r="L48" s="43">
        <v>1.3384</v>
      </c>
      <c r="M48" s="43">
        <v>1.3508</v>
      </c>
      <c r="N48" s="43">
        <v>1.3602000000000001</v>
      </c>
      <c r="O48" s="43">
        <v>1.3791</v>
      </c>
      <c r="P48" s="7"/>
      <c r="Q48" s="49"/>
      <c r="R48" s="49"/>
      <c r="S48" s="49"/>
      <c r="T48" s="49"/>
      <c r="U48" s="49"/>
      <c r="V48" s="49"/>
      <c r="W48" s="49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</row>
    <row r="49" spans="1:64" ht="24.75" customHeight="1" thickBot="1" x14ac:dyDescent="0.3">
      <c r="A49" s="122" t="s">
        <v>28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71" t="s">
        <v>6</v>
      </c>
      <c r="AY49" s="72" t="s">
        <v>6</v>
      </c>
      <c r="AZ49" s="72" t="s">
        <v>6</v>
      </c>
      <c r="BA49" s="73" t="s">
        <v>6</v>
      </c>
      <c r="BB49" s="72" t="s">
        <v>6</v>
      </c>
      <c r="BC49" s="72" t="s">
        <v>6</v>
      </c>
      <c r="BD49" s="72" t="s">
        <v>6</v>
      </c>
      <c r="BE49" s="74" t="s">
        <v>7</v>
      </c>
      <c r="BF49" s="72" t="s">
        <v>7</v>
      </c>
      <c r="BG49" s="72" t="s">
        <v>7</v>
      </c>
      <c r="BH49" s="73" t="s">
        <v>7</v>
      </c>
      <c r="BI49" s="72" t="s">
        <v>7</v>
      </c>
      <c r="BJ49" s="72" t="s">
        <v>7</v>
      </c>
      <c r="BK49" s="75" t="s">
        <v>7</v>
      </c>
      <c r="BL49" s="56"/>
    </row>
    <row r="50" spans="1:64" ht="15.75" customHeight="1" thickBo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20" t="s">
        <v>2</v>
      </c>
      <c r="AX50" s="76" t="s">
        <v>3</v>
      </c>
      <c r="AY50" s="77"/>
      <c r="AZ50" s="77"/>
      <c r="BA50" s="77"/>
      <c r="BB50" s="77"/>
      <c r="BC50" s="77"/>
      <c r="BD50" s="77"/>
      <c r="BE50" s="76" t="s">
        <v>3</v>
      </c>
      <c r="BF50" s="77"/>
      <c r="BG50" s="77"/>
      <c r="BH50" s="77"/>
      <c r="BI50" s="77"/>
      <c r="BJ50" s="77"/>
      <c r="BK50" s="78"/>
      <c r="BL50" s="120" t="s">
        <v>2</v>
      </c>
    </row>
    <row r="51" spans="1:64" ht="15.75" thickBot="1" x14ac:dyDescent="0.3">
      <c r="A51" s="118"/>
      <c r="B51" s="114"/>
      <c r="Q51" s="117"/>
      <c r="R51" s="116"/>
      <c r="S51" s="116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21"/>
      <c r="AX51" s="79">
        <v>200</v>
      </c>
      <c r="AY51" s="80">
        <v>300</v>
      </c>
      <c r="AZ51" s="80">
        <v>400</v>
      </c>
      <c r="BA51" s="80">
        <v>500</v>
      </c>
      <c r="BB51" s="80">
        <v>600</v>
      </c>
      <c r="BC51" s="80">
        <v>700</v>
      </c>
      <c r="BD51" s="81">
        <v>900</v>
      </c>
      <c r="BE51" s="110">
        <v>200</v>
      </c>
      <c r="BF51" s="111">
        <v>300</v>
      </c>
      <c r="BG51" s="111">
        <v>400</v>
      </c>
      <c r="BH51" s="111">
        <v>500</v>
      </c>
      <c r="BI51" s="111">
        <v>600</v>
      </c>
      <c r="BJ51" s="111">
        <v>700</v>
      </c>
      <c r="BK51" s="112">
        <v>900</v>
      </c>
      <c r="BL51" s="121"/>
    </row>
    <row r="52" spans="1:64" x14ac:dyDescent="0.25">
      <c r="A52" s="113"/>
      <c r="B52" s="114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82">
        <v>400</v>
      </c>
      <c r="AX52" s="83">
        <v>0</v>
      </c>
      <c r="AY52" s="84">
        <v>380</v>
      </c>
      <c r="AZ52" s="84">
        <v>482</v>
      </c>
      <c r="BA52" s="84">
        <v>579</v>
      </c>
      <c r="BB52" s="84">
        <v>672</v>
      </c>
      <c r="BC52" s="84">
        <v>762</v>
      </c>
      <c r="BD52" s="85">
        <v>934</v>
      </c>
      <c r="BE52" s="83">
        <v>0</v>
      </c>
      <c r="BF52" s="84">
        <v>532</v>
      </c>
      <c r="BG52" s="84">
        <v>686</v>
      </c>
      <c r="BH52" s="84">
        <v>830</v>
      </c>
      <c r="BI52" s="84">
        <v>964</v>
      </c>
      <c r="BJ52" s="84">
        <v>1090</v>
      </c>
      <c r="BK52" s="85">
        <v>1314</v>
      </c>
      <c r="BL52" s="82">
        <v>400</v>
      </c>
    </row>
    <row r="53" spans="1:64" x14ac:dyDescent="0.25">
      <c r="A53" s="113"/>
      <c r="B53" s="114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86">
        <v>500</v>
      </c>
      <c r="AX53" s="87">
        <v>0</v>
      </c>
      <c r="AY53" s="88">
        <v>475</v>
      </c>
      <c r="AZ53" s="88">
        <v>602</v>
      </c>
      <c r="BA53" s="88">
        <v>724</v>
      </c>
      <c r="BB53" s="88">
        <v>840</v>
      </c>
      <c r="BC53" s="88">
        <v>953</v>
      </c>
      <c r="BD53" s="89">
        <v>1168</v>
      </c>
      <c r="BE53" s="87">
        <v>0</v>
      </c>
      <c r="BF53" s="88">
        <v>666</v>
      </c>
      <c r="BG53" s="88">
        <v>858</v>
      </c>
      <c r="BH53" s="88">
        <v>1038</v>
      </c>
      <c r="BI53" s="88">
        <v>1206</v>
      </c>
      <c r="BJ53" s="88">
        <v>1362</v>
      </c>
      <c r="BK53" s="89">
        <v>1643</v>
      </c>
      <c r="BL53" s="86">
        <v>500</v>
      </c>
    </row>
    <row r="54" spans="1:64" x14ac:dyDescent="0.25">
      <c r="A54" s="113"/>
      <c r="B54" s="114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86">
        <v>600</v>
      </c>
      <c r="AX54" s="87">
        <v>0</v>
      </c>
      <c r="AY54" s="88">
        <v>570</v>
      </c>
      <c r="AZ54" s="88">
        <v>722</v>
      </c>
      <c r="BA54" s="88">
        <v>868</v>
      </c>
      <c r="BB54" s="88">
        <v>1008</v>
      </c>
      <c r="BC54" s="88">
        <v>1143</v>
      </c>
      <c r="BD54" s="89">
        <v>1401</v>
      </c>
      <c r="BE54" s="87">
        <v>0</v>
      </c>
      <c r="BF54" s="88">
        <v>799</v>
      </c>
      <c r="BG54" s="88">
        <v>1030</v>
      </c>
      <c r="BH54" s="88">
        <v>1245</v>
      </c>
      <c r="BI54" s="88">
        <v>1447</v>
      </c>
      <c r="BJ54" s="88">
        <v>1634</v>
      </c>
      <c r="BK54" s="89">
        <v>1972</v>
      </c>
      <c r="BL54" s="86">
        <v>600</v>
      </c>
    </row>
    <row r="55" spans="1:64" x14ac:dyDescent="0.25">
      <c r="A55" s="113"/>
      <c r="B55" s="114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86">
        <v>700</v>
      </c>
      <c r="AX55" s="87">
        <v>0</v>
      </c>
      <c r="AY55" s="88">
        <v>665</v>
      </c>
      <c r="AZ55" s="88">
        <v>843</v>
      </c>
      <c r="BA55" s="88">
        <v>1013</v>
      </c>
      <c r="BB55" s="88">
        <v>1176</v>
      </c>
      <c r="BC55" s="88">
        <v>1334</v>
      </c>
      <c r="BD55" s="89">
        <v>1635</v>
      </c>
      <c r="BE55" s="87">
        <v>0</v>
      </c>
      <c r="BF55" s="88">
        <v>932</v>
      </c>
      <c r="BG55" s="88">
        <v>1201</v>
      </c>
      <c r="BH55" s="88">
        <v>1453</v>
      </c>
      <c r="BI55" s="88">
        <v>1688</v>
      </c>
      <c r="BJ55" s="88">
        <v>1907</v>
      </c>
      <c r="BK55" s="89">
        <v>2300</v>
      </c>
      <c r="BL55" s="86">
        <v>700</v>
      </c>
    </row>
    <row r="56" spans="1:64" x14ac:dyDescent="0.25">
      <c r="A56" s="113"/>
      <c r="B56" s="114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86">
        <v>800</v>
      </c>
      <c r="AX56" s="87">
        <v>519</v>
      </c>
      <c r="AY56" s="88">
        <v>760</v>
      </c>
      <c r="AZ56" s="88">
        <v>963</v>
      </c>
      <c r="BA56" s="88">
        <v>1158</v>
      </c>
      <c r="BB56" s="88">
        <v>1344</v>
      </c>
      <c r="BC56" s="88">
        <v>1524</v>
      </c>
      <c r="BD56" s="89">
        <v>1868</v>
      </c>
      <c r="BE56" s="87">
        <v>747</v>
      </c>
      <c r="BF56" s="88">
        <v>1065</v>
      </c>
      <c r="BG56" s="88">
        <v>1373</v>
      </c>
      <c r="BH56" s="88">
        <v>1660</v>
      </c>
      <c r="BI56" s="88">
        <v>1929</v>
      </c>
      <c r="BJ56" s="88">
        <v>2179</v>
      </c>
      <c r="BK56" s="89">
        <v>2629</v>
      </c>
      <c r="BL56" s="86">
        <v>800</v>
      </c>
    </row>
    <row r="57" spans="1:64" x14ac:dyDescent="0.25">
      <c r="A57" s="113"/>
      <c r="B57" s="114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86">
        <v>900</v>
      </c>
      <c r="AX57" s="87">
        <v>584</v>
      </c>
      <c r="AY57" s="88">
        <v>855</v>
      </c>
      <c r="AZ57" s="88">
        <v>1084</v>
      </c>
      <c r="BA57" s="88">
        <v>1302</v>
      </c>
      <c r="BB57" s="88">
        <v>1512</v>
      </c>
      <c r="BC57" s="88">
        <v>1715</v>
      </c>
      <c r="BD57" s="89">
        <v>2102</v>
      </c>
      <c r="BE57" s="87">
        <v>841</v>
      </c>
      <c r="BF57" s="88">
        <v>1198</v>
      </c>
      <c r="BG57" s="88">
        <v>1544</v>
      </c>
      <c r="BH57" s="88">
        <v>1868</v>
      </c>
      <c r="BI57" s="88">
        <v>2170</v>
      </c>
      <c r="BJ57" s="88">
        <v>2452</v>
      </c>
      <c r="BK57" s="89">
        <v>2957</v>
      </c>
      <c r="BL57" s="86">
        <v>900</v>
      </c>
    </row>
    <row r="58" spans="1:64" x14ac:dyDescent="0.25">
      <c r="A58" s="113"/>
      <c r="B58" s="114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90">
        <v>1000</v>
      </c>
      <c r="AX58" s="91">
        <v>649</v>
      </c>
      <c r="AY58" s="92">
        <v>950</v>
      </c>
      <c r="AZ58" s="92">
        <v>1204</v>
      </c>
      <c r="BA58" s="92">
        <v>1447</v>
      </c>
      <c r="BB58" s="92">
        <v>1680</v>
      </c>
      <c r="BC58" s="92">
        <v>1905</v>
      </c>
      <c r="BD58" s="93">
        <v>2335</v>
      </c>
      <c r="BE58" s="91">
        <v>934</v>
      </c>
      <c r="BF58" s="92">
        <v>1331</v>
      </c>
      <c r="BG58" s="92">
        <v>1716</v>
      </c>
      <c r="BH58" s="92">
        <v>2075</v>
      </c>
      <c r="BI58" s="92">
        <v>2411</v>
      </c>
      <c r="BJ58" s="92">
        <v>2724</v>
      </c>
      <c r="BK58" s="93">
        <v>3286</v>
      </c>
      <c r="BL58" s="90">
        <v>1000</v>
      </c>
    </row>
    <row r="59" spans="1:64" x14ac:dyDescent="0.25">
      <c r="A59" s="113"/>
      <c r="B59" s="114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94">
        <v>1100</v>
      </c>
      <c r="AX59" s="95">
        <v>714</v>
      </c>
      <c r="AY59" s="96">
        <v>1045</v>
      </c>
      <c r="AZ59" s="96">
        <v>1324</v>
      </c>
      <c r="BA59" s="96">
        <v>1592</v>
      </c>
      <c r="BB59" s="96">
        <v>1848</v>
      </c>
      <c r="BC59" s="96">
        <v>2096</v>
      </c>
      <c r="BD59" s="97">
        <v>2569</v>
      </c>
      <c r="BE59" s="95">
        <v>1027</v>
      </c>
      <c r="BF59" s="96">
        <v>1464</v>
      </c>
      <c r="BG59" s="96">
        <v>1888</v>
      </c>
      <c r="BH59" s="96">
        <v>2283</v>
      </c>
      <c r="BI59" s="96">
        <v>2652</v>
      </c>
      <c r="BJ59" s="96">
        <v>2996</v>
      </c>
      <c r="BK59" s="97">
        <v>3615</v>
      </c>
      <c r="BL59" s="94">
        <v>1100</v>
      </c>
    </row>
    <row r="60" spans="1:64" x14ac:dyDescent="0.25">
      <c r="A60" s="113"/>
      <c r="B60" s="114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86">
        <v>1200</v>
      </c>
      <c r="AX60" s="87">
        <v>779</v>
      </c>
      <c r="AY60" s="88">
        <v>1140</v>
      </c>
      <c r="AZ60" s="88">
        <v>1445</v>
      </c>
      <c r="BA60" s="88">
        <v>1736</v>
      </c>
      <c r="BB60" s="88">
        <v>2016</v>
      </c>
      <c r="BC60" s="88">
        <v>2286</v>
      </c>
      <c r="BD60" s="89">
        <v>2802</v>
      </c>
      <c r="BE60" s="87">
        <v>1121</v>
      </c>
      <c r="BF60" s="88">
        <v>1597</v>
      </c>
      <c r="BG60" s="88">
        <v>2059</v>
      </c>
      <c r="BH60" s="88">
        <v>2490</v>
      </c>
      <c r="BI60" s="88">
        <v>2893</v>
      </c>
      <c r="BJ60" s="88">
        <v>3269</v>
      </c>
      <c r="BK60" s="89">
        <v>3943</v>
      </c>
      <c r="BL60" s="86">
        <v>1200</v>
      </c>
    </row>
    <row r="61" spans="1:64" x14ac:dyDescent="0.25">
      <c r="A61" s="113"/>
      <c r="B61" s="114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86">
        <v>1400</v>
      </c>
      <c r="AX61" s="87">
        <v>909</v>
      </c>
      <c r="AY61" s="88">
        <v>1330</v>
      </c>
      <c r="AZ61" s="88">
        <v>1686</v>
      </c>
      <c r="BA61" s="88">
        <v>2026</v>
      </c>
      <c r="BB61" s="88">
        <v>2352</v>
      </c>
      <c r="BC61" s="88">
        <v>2667</v>
      </c>
      <c r="BD61" s="89">
        <v>3269</v>
      </c>
      <c r="BE61" s="87">
        <v>1308</v>
      </c>
      <c r="BF61" s="88">
        <v>1863</v>
      </c>
      <c r="BG61" s="88">
        <v>2402</v>
      </c>
      <c r="BH61" s="88">
        <v>2905</v>
      </c>
      <c r="BI61" s="88">
        <v>3375</v>
      </c>
      <c r="BJ61" s="88">
        <v>3814</v>
      </c>
      <c r="BK61" s="89">
        <v>4600</v>
      </c>
      <c r="BL61" s="86">
        <v>1400</v>
      </c>
    </row>
    <row r="62" spans="1:64" x14ac:dyDescent="0.25">
      <c r="A62" s="113"/>
      <c r="B62" s="114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86">
        <v>1600</v>
      </c>
      <c r="AX62" s="87">
        <v>1038</v>
      </c>
      <c r="AY62" s="88">
        <v>1520</v>
      </c>
      <c r="AZ62" s="88">
        <v>1926</v>
      </c>
      <c r="BA62" s="88">
        <v>2315</v>
      </c>
      <c r="BB62" s="88">
        <v>2688</v>
      </c>
      <c r="BC62" s="88">
        <v>3048</v>
      </c>
      <c r="BD62" s="89">
        <v>3736</v>
      </c>
      <c r="BE62" s="87">
        <v>1494</v>
      </c>
      <c r="BF62" s="88">
        <v>2130</v>
      </c>
      <c r="BG62" s="88">
        <v>2746</v>
      </c>
      <c r="BH62" s="88">
        <v>3320</v>
      </c>
      <c r="BI62" s="88">
        <v>3858</v>
      </c>
      <c r="BJ62" s="88">
        <v>4358</v>
      </c>
      <c r="BK62" s="89">
        <v>5258</v>
      </c>
      <c r="BL62" s="86">
        <v>1600</v>
      </c>
    </row>
    <row r="63" spans="1:64" x14ac:dyDescent="0.25">
      <c r="A63" s="113"/>
      <c r="B63" s="114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86">
        <v>1800</v>
      </c>
      <c r="AX63" s="87">
        <v>1168</v>
      </c>
      <c r="AY63" s="88">
        <v>1710</v>
      </c>
      <c r="AZ63" s="88">
        <v>2167</v>
      </c>
      <c r="BA63" s="88">
        <v>2605</v>
      </c>
      <c r="BB63" s="88">
        <v>3024</v>
      </c>
      <c r="BC63" s="88">
        <v>3429</v>
      </c>
      <c r="BD63" s="89">
        <v>4203</v>
      </c>
      <c r="BE63" s="87">
        <v>1681</v>
      </c>
      <c r="BF63" s="88">
        <v>2396</v>
      </c>
      <c r="BG63" s="88">
        <v>3089</v>
      </c>
      <c r="BH63" s="88">
        <v>3735</v>
      </c>
      <c r="BI63" s="88">
        <v>4340</v>
      </c>
      <c r="BJ63" s="88">
        <v>4903</v>
      </c>
      <c r="BK63" s="89">
        <v>5915</v>
      </c>
      <c r="BL63" s="86">
        <v>1800</v>
      </c>
    </row>
    <row r="64" spans="1:64" x14ac:dyDescent="0.25">
      <c r="A64" s="113"/>
      <c r="B64" s="114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98">
        <v>2000</v>
      </c>
      <c r="AX64" s="99">
        <v>1298</v>
      </c>
      <c r="AY64" s="100">
        <v>1900</v>
      </c>
      <c r="AZ64" s="100">
        <v>2408</v>
      </c>
      <c r="BA64" s="100">
        <v>2894</v>
      </c>
      <c r="BB64" s="100">
        <v>3360</v>
      </c>
      <c r="BC64" s="100">
        <v>3810</v>
      </c>
      <c r="BD64" s="101">
        <v>4670</v>
      </c>
      <c r="BE64" s="99">
        <v>1868</v>
      </c>
      <c r="BF64" s="100">
        <v>2662</v>
      </c>
      <c r="BG64" s="100">
        <v>3432</v>
      </c>
      <c r="BH64" s="100">
        <v>4150</v>
      </c>
      <c r="BI64" s="100">
        <v>4822</v>
      </c>
      <c r="BJ64" s="100">
        <v>5448</v>
      </c>
      <c r="BK64" s="101">
        <v>6572</v>
      </c>
      <c r="BL64" s="98">
        <v>2000</v>
      </c>
    </row>
    <row r="65" spans="1:64" x14ac:dyDescent="0.25">
      <c r="A65" s="113"/>
      <c r="B65" s="114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82">
        <v>2300</v>
      </c>
      <c r="AX65" s="102">
        <v>1493</v>
      </c>
      <c r="AY65" s="103">
        <v>2185</v>
      </c>
      <c r="AZ65" s="103">
        <v>2769</v>
      </c>
      <c r="BA65" s="103">
        <v>3328</v>
      </c>
      <c r="BB65" s="103">
        <v>3864</v>
      </c>
      <c r="BC65" s="103">
        <v>4382</v>
      </c>
      <c r="BD65" s="104">
        <v>0</v>
      </c>
      <c r="BE65" s="102">
        <v>2148</v>
      </c>
      <c r="BF65" s="103">
        <v>3061</v>
      </c>
      <c r="BG65" s="103">
        <v>3947</v>
      </c>
      <c r="BH65" s="103">
        <v>4773</v>
      </c>
      <c r="BI65" s="103">
        <v>5545</v>
      </c>
      <c r="BJ65" s="103">
        <v>6265</v>
      </c>
      <c r="BK65" s="104">
        <v>0</v>
      </c>
      <c r="BL65" s="82">
        <v>2300</v>
      </c>
    </row>
    <row r="66" spans="1:64" x14ac:dyDescent="0.25">
      <c r="A66" s="113"/>
      <c r="B66" s="114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86">
        <v>2600</v>
      </c>
      <c r="AX66" s="87">
        <v>1687</v>
      </c>
      <c r="AY66" s="88">
        <v>2470</v>
      </c>
      <c r="AZ66" s="88">
        <v>3130</v>
      </c>
      <c r="BA66" s="88">
        <v>3762</v>
      </c>
      <c r="BB66" s="88">
        <v>4368</v>
      </c>
      <c r="BC66" s="88">
        <v>4953</v>
      </c>
      <c r="BD66" s="89">
        <v>0</v>
      </c>
      <c r="BE66" s="87">
        <v>2428</v>
      </c>
      <c r="BF66" s="88">
        <v>3461</v>
      </c>
      <c r="BG66" s="88">
        <v>4462</v>
      </c>
      <c r="BH66" s="88">
        <v>5395</v>
      </c>
      <c r="BI66" s="88">
        <v>6269</v>
      </c>
      <c r="BJ66" s="88">
        <v>7082</v>
      </c>
      <c r="BK66" s="89">
        <v>0</v>
      </c>
      <c r="BL66" s="86">
        <v>2600</v>
      </c>
    </row>
    <row r="67" spans="1:64" ht="15.75" hidden="1" thickBot="1" x14ac:dyDescent="0.3">
      <c r="A67" s="113"/>
      <c r="B67" s="114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05">
        <v>3000</v>
      </c>
      <c r="AX67" s="106">
        <v>1947</v>
      </c>
      <c r="AY67" s="107">
        <v>2850</v>
      </c>
      <c r="AZ67" s="107">
        <v>3612</v>
      </c>
      <c r="BA67" s="107">
        <v>4341</v>
      </c>
      <c r="BB67" s="107">
        <v>5040</v>
      </c>
      <c r="BC67" s="107">
        <v>5715</v>
      </c>
      <c r="BD67" s="108">
        <v>0</v>
      </c>
      <c r="BE67" s="106">
        <v>2802</v>
      </c>
      <c r="BF67" s="107">
        <v>3993</v>
      </c>
      <c r="BG67" s="107">
        <v>5148</v>
      </c>
      <c r="BH67" s="107">
        <v>6225</v>
      </c>
      <c r="BI67" s="107">
        <v>7233</v>
      </c>
      <c r="BJ67" s="107">
        <v>8172</v>
      </c>
      <c r="BK67" s="108">
        <v>0</v>
      </c>
      <c r="BL67" s="105">
        <v>3000</v>
      </c>
    </row>
    <row r="68" spans="1:64" hidden="1" x14ac:dyDescent="0.25">
      <c r="A68" s="115"/>
      <c r="B68" s="115">
        <v>1.3</v>
      </c>
      <c r="C68" s="109">
        <v>1.2985</v>
      </c>
      <c r="D68" s="109">
        <v>1.3122</v>
      </c>
      <c r="E68" s="109">
        <v>1.3260000000000001</v>
      </c>
      <c r="F68" s="109">
        <v>1.3396999999999999</v>
      </c>
      <c r="G68" s="109">
        <v>1.3468</v>
      </c>
      <c r="H68" s="109">
        <v>1.3609</v>
      </c>
      <c r="I68" s="109">
        <v>1.3</v>
      </c>
      <c r="J68" s="109">
        <v>1.319</v>
      </c>
      <c r="K68" s="109">
        <v>1.3272999999999999</v>
      </c>
      <c r="L68" s="109">
        <v>1.3357000000000001</v>
      </c>
      <c r="M68" s="109">
        <v>1.3440000000000001</v>
      </c>
      <c r="N68" s="109">
        <v>1.3529</v>
      </c>
      <c r="O68" s="109">
        <v>1.3708</v>
      </c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</row>
    <row r="69" spans="1:64" hidden="1" x14ac:dyDescent="0.25">
      <c r="A69" s="114"/>
      <c r="B69" s="114"/>
    </row>
    <row r="70" spans="1:64" x14ac:dyDescent="0.25">
      <c r="A70" s="114"/>
      <c r="B70" s="114"/>
    </row>
  </sheetData>
  <sheetProtection algorithmName="SHA-512" hashValue="LSPB3l2SrKYPVo6X7zA0a9Cj16Me/lwNh8R3WF9hYDaeH08rOIyJm4Mb1VSEFOosbaO6oXyahTDk8Yx5Ht4WLg==" saltValue="nGH71WbAaf8uOx9+bwiDrg==" spinCount="100000" sheet="1" objects="1" scenarios="1"/>
  <mergeCells count="20">
    <mergeCell ref="F2:R5"/>
    <mergeCell ref="T2:V5"/>
    <mergeCell ref="B7:G7"/>
    <mergeCell ref="I7:O7"/>
    <mergeCell ref="Q7:V7"/>
    <mergeCell ref="BL30:BL31"/>
    <mergeCell ref="A49:W50"/>
    <mergeCell ref="AW50:AW51"/>
    <mergeCell ref="BL50:BL51"/>
    <mergeCell ref="W10:W11"/>
    <mergeCell ref="Y10:Y11"/>
    <mergeCell ref="AU10:AU11"/>
    <mergeCell ref="AW10:AW11"/>
    <mergeCell ref="BL10:BL11"/>
    <mergeCell ref="A30:A31"/>
    <mergeCell ref="W30:W31"/>
    <mergeCell ref="Y30:Y31"/>
    <mergeCell ref="AU30:AU31"/>
    <mergeCell ref="AW30:AW31"/>
    <mergeCell ref="A10:A11"/>
  </mergeCells>
  <conditionalFormatting sqref="AE2">
    <cfRule type="cellIs" dxfId="6" priority="5" operator="greaterThan">
      <formula>0</formula>
    </cfRule>
  </conditionalFormatting>
  <conditionalFormatting sqref="B12:V27 B32:V47">
    <cfRule type="cellIs" dxfId="5" priority="1" operator="lessThanOrEqual">
      <formula>0</formula>
    </cfRule>
    <cfRule type="containsErrors" dxfId="4" priority="4">
      <formula>ISERROR(B12)</formula>
    </cfRule>
    <cfRule type="cellIs" dxfId="3" priority="6" operator="between">
      <formula>0.1</formula>
      <formula>$Z$2</formula>
    </cfRule>
    <cfRule type="cellIs" dxfId="2" priority="7" operator="greaterThan">
      <formula>$Z$2</formula>
    </cfRule>
  </conditionalFormatting>
  <conditionalFormatting sqref="C2">
    <cfRule type="cellIs" dxfId="1" priority="3" operator="lessThan">
      <formula>$C$3</formula>
    </cfRule>
  </conditionalFormatting>
  <conditionalFormatting sqref="C4">
    <cfRule type="cellIs" dxfId="0" priority="2" operator="greaterThan">
      <formula>$C$3</formula>
    </cfRule>
  </conditionalFormatting>
  <pageMargins left="0.7" right="0.7" top="0.78740157499999996" bottom="0.78740157499999996" header="0.3" footer="0.3"/>
  <ignoredErrors>
    <ignoredError sqref="B12:S27 T12:V27 B32:V47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RADIK VK + 4381 (Eclipse) - BG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2cizond</dc:creator>
  <cp:lastModifiedBy>Číž Ondřej</cp:lastModifiedBy>
  <cp:lastPrinted>2022-04-19T12:20:23Z</cp:lastPrinted>
  <dcterms:created xsi:type="dcterms:W3CDTF">2022-03-02T12:55:42Z</dcterms:created>
  <dcterms:modified xsi:type="dcterms:W3CDTF">2022-08-11T11:04:38Z</dcterms:modified>
</cp:coreProperties>
</file>